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3"/>
  <c r="H19"/>
  <c r="H18"/>
  <c r="Q3" i="4"/>
  <c r="B3" s="1"/>
  <c r="J3"/>
  <c r="I3"/>
  <c r="E3"/>
  <c r="A3"/>
  <c r="P2"/>
  <c r="B2" s="1"/>
  <c r="J2"/>
  <c r="I2"/>
  <c r="E2"/>
  <c r="A2"/>
  <c r="E17" i="25"/>
  <c r="Q6" i="4"/>
  <c r="B6" s="1"/>
  <c r="C6" s="1"/>
  <c r="J6"/>
  <c r="I6"/>
  <c r="E6"/>
  <c r="F6" s="1"/>
  <c r="A6"/>
  <c r="P5"/>
  <c r="Q5" s="1"/>
  <c r="B5" s="1"/>
  <c r="J5"/>
  <c r="I5"/>
  <c r="E5"/>
  <c r="A5"/>
  <c r="Q21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1"/>
  <c r="B11" s="1"/>
  <c r="C11" s="1"/>
  <c r="D11" s="1"/>
  <c r="H11" s="1"/>
  <c r="P11"/>
  <c r="J11"/>
  <c r="I11"/>
  <c r="E11"/>
  <c r="F11" s="1"/>
  <c r="A11"/>
  <c r="Q10"/>
  <c r="B10" s="1"/>
  <c r="C10" s="1"/>
  <c r="D10" s="1"/>
  <c r="H10" s="1"/>
  <c r="P10"/>
  <c r="J10"/>
  <c r="I10"/>
  <c r="E10"/>
  <c r="F10" s="1"/>
  <c r="A10"/>
  <c r="Q9"/>
  <c r="B9" s="1"/>
  <c r="C9" s="1"/>
  <c r="D9" s="1"/>
  <c r="H9" s="1"/>
  <c r="P9"/>
  <c r="J9"/>
  <c r="I9"/>
  <c r="E9"/>
  <c r="F9" s="1"/>
  <c r="A9"/>
  <c r="Q8"/>
  <c r="B8" s="1"/>
  <c r="C8" s="1"/>
  <c r="D8" s="1"/>
  <c r="H8" s="1"/>
  <c r="P8"/>
  <c r="J8"/>
  <c r="I8"/>
  <c r="E8"/>
  <c r="F8" s="1"/>
  <c r="A8"/>
  <c r="Q7"/>
  <c r="B7" s="1"/>
  <c r="C7" s="1"/>
  <c r="D7" s="1"/>
  <c r="P7"/>
  <c r="J7"/>
  <c r="I7"/>
  <c r="E7"/>
  <c r="F7" s="1"/>
  <c r="A7"/>
  <c r="P4"/>
  <c r="Q4" s="1"/>
  <c r="B4" s="1"/>
  <c r="C4" s="1"/>
  <c r="D4" s="1"/>
  <c r="J4"/>
  <c r="I4"/>
  <c r="E4"/>
  <c r="A4"/>
  <c r="E2" i="25"/>
  <c r="H7" i="4" l="1"/>
  <c r="C3"/>
  <c r="D3" s="1"/>
  <c r="F3"/>
  <c r="C2"/>
  <c r="D2" s="1"/>
  <c r="F2"/>
  <c r="G3"/>
  <c r="G2"/>
  <c r="H2"/>
  <c r="H3"/>
  <c r="G6"/>
  <c r="D6"/>
  <c r="F5"/>
  <c r="C5"/>
  <c r="H6"/>
  <c r="F4"/>
  <c r="H17"/>
  <c r="H18"/>
  <c r="H19"/>
  <c r="H20"/>
  <c r="H21"/>
  <c r="G17"/>
  <c r="G18"/>
  <c r="G19"/>
  <c r="G20"/>
  <c r="G21"/>
  <c r="G7"/>
  <c r="G8"/>
  <c r="G9"/>
  <c r="G10"/>
  <c r="G11"/>
  <c r="H4"/>
  <c r="G4"/>
  <c r="N8" i="24"/>
  <c r="N7"/>
  <c r="N6"/>
  <c r="N5"/>
  <c r="G5" i="4" l="1"/>
  <c r="D5"/>
  <c r="H5" s="1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<sst xmlns="http://schemas.openxmlformats.org/spreadsheetml/2006/main" count="133" uniqueCount="99">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</sst>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171450</xdr:rowOff>
    </xdr:from>
    <xdr:to>
      <xdr:col>11</xdr:col>
      <xdr:colOff>419100</xdr:colOff>
      <xdr:row>30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171450"/>
          <a:ext cx="6696075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165652</xdr:colOff>
      <xdr:row>0</xdr:row>
      <xdr:rowOff>66261</xdr:rowOff>
    </xdr:from>
    <xdr:to>
      <xdr:col>9</xdr:col>
      <xdr:colOff>152815</xdr:colOff>
      <xdr:row>27</xdr:row>
      <xdr:rowOff>142461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652" y="66261"/>
          <a:ext cx="5503380" cy="521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142875</xdr:rowOff>
    </xdr:from>
    <xdr:to>
      <xdr:col>11</xdr:col>
      <xdr:colOff>161925</xdr:colOff>
      <xdr:row>25</xdr:row>
      <xdr:rowOff>76200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4900" y="333375"/>
          <a:ext cx="5762625" cy="4505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557892</xdr:colOff>
      <xdr:row>11</xdr:row>
      <xdr:rowOff>68036</xdr:rowOff>
    </xdr:from>
    <xdr:to>
      <xdr:col>8</xdr:col>
      <xdr:colOff>107496</xdr:colOff>
      <xdr:row>43</xdr:row>
      <xdr:rowOff>1361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7892" y="2163536"/>
          <a:ext cx="4448175" cy="602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42000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42000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42000</v>
      </c>
      <c r="D5" s="57" t="s">
        <v>61</v>
      </c>
      <c r="E5" s="58">
        <f>ROUND(C5/10.764,0)</f>
        <v>3902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21000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21000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21000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42000</v>
      </c>
      <c r="D10" s="57" t="s">
        <v>61</v>
      </c>
      <c r="E10" s="58">
        <f>ROUND(C10/10.764,0)</f>
        <v>3902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1120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4370240</v>
      </c>
      <c r="D17" s="72"/>
      <c r="E17" s="54">
        <f>C16*E16</f>
        <v>2240000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H21" sqref="H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7000</v>
      </c>
      <c r="D3" s="21" t="s">
        <v>95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5000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5000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7000</v>
      </c>
      <c r="D16" s="21"/>
      <c r="E16" s="61"/>
      <c r="F16" s="75"/>
      <c r="G16" s="75"/>
    </row>
    <row r="17" spans="1:9">
      <c r="B17" s="24"/>
      <c r="C17" s="25"/>
      <c r="D17" s="25"/>
      <c r="F17" s="75"/>
      <c r="G17" s="75"/>
      <c r="H17" s="61">
        <v>6671000</v>
      </c>
      <c r="I17">
        <v>1130000</v>
      </c>
    </row>
    <row r="18" spans="1:9" ht="16.5">
      <c r="A18" s="28" t="s">
        <v>96</v>
      </c>
      <c r="B18" s="7"/>
      <c r="C18" s="73">
        <v>953</v>
      </c>
      <c r="D18" s="73"/>
      <c r="E18" s="74"/>
      <c r="F18" s="75"/>
      <c r="G18" s="75"/>
      <c r="H18" s="61">
        <f>H17+I17</f>
        <v>7801000</v>
      </c>
    </row>
    <row r="19" spans="1:9">
      <c r="A19" s="15"/>
      <c r="B19" s="6"/>
      <c r="C19" s="30">
        <f>C18*C16</f>
        <v>6671000</v>
      </c>
      <c r="D19" s="75" t="s">
        <v>68</v>
      </c>
      <c r="E19" s="30"/>
      <c r="F19" s="75" t="s">
        <v>68</v>
      </c>
      <c r="G19" s="75"/>
      <c r="H19">
        <f>H18*95%</f>
        <v>7410950</v>
      </c>
    </row>
    <row r="20" spans="1:9">
      <c r="A20" s="15"/>
      <c r="B20" s="61">
        <f>C20*80%</f>
        <v>5069960</v>
      </c>
      <c r="C20" s="31">
        <f>C19*95%</f>
        <v>6337450</v>
      </c>
      <c r="D20" s="75" t="s">
        <v>24</v>
      </c>
      <c r="E20" s="31"/>
      <c r="F20" s="75" t="s">
        <v>24</v>
      </c>
      <c r="G20" s="75"/>
      <c r="H20">
        <f>H18*80%</f>
        <v>6240800</v>
      </c>
    </row>
    <row r="21" spans="1:9">
      <c r="A21" s="15"/>
      <c r="C21" s="31">
        <f>C19*80%</f>
        <v>5336800</v>
      </c>
      <c r="D21" s="75" t="s">
        <v>25</v>
      </c>
      <c r="E21" s="31"/>
      <c r="F21" s="75" t="s">
        <v>25</v>
      </c>
      <c r="G21" s="75"/>
    </row>
    <row r="22" spans="1:9">
      <c r="A22" s="15"/>
      <c r="F22" s="75"/>
      <c r="G22" s="75"/>
    </row>
    <row r="23" spans="1:9">
      <c r="A23" s="32" t="s">
        <v>26</v>
      </c>
      <c r="B23" s="33"/>
      <c r="C23" s="34">
        <f>C4*C18</f>
        <v>1906000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13897.916666666666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61" zoomScaleNormal="61" workbookViewId="0">
      <selection activeCell="N7" sqref="N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800</v>
      </c>
      <c r="C6" s="4">
        <f t="shared" si="26"/>
        <v>960</v>
      </c>
      <c r="D6" s="4">
        <f t="shared" si="27"/>
        <v>1152</v>
      </c>
      <c r="E6" s="5">
        <f t="shared" si="28"/>
        <v>5200000</v>
      </c>
      <c r="F6" s="4">
        <f t="shared" si="29"/>
        <v>6500</v>
      </c>
      <c r="G6" s="4">
        <f t="shared" si="30"/>
        <v>5417</v>
      </c>
      <c r="H6" s="4">
        <f t="shared" si="31"/>
        <v>4514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v>960</v>
      </c>
      <c r="Q6" s="72">
        <f t="shared" si="35"/>
        <v>800</v>
      </c>
      <c r="R6" s="2">
        <v>5200000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933.33333333333337</v>
      </c>
      <c r="C7" s="4">
        <f t="shared" si="14"/>
        <v>1120</v>
      </c>
      <c r="D7" s="4">
        <f t="shared" si="15"/>
        <v>1344</v>
      </c>
      <c r="E7" s="5">
        <f t="shared" si="16"/>
        <v>6700000</v>
      </c>
      <c r="F7" s="4">
        <f t="shared" si="17"/>
        <v>7179</v>
      </c>
      <c r="G7" s="4">
        <f t="shared" si="18"/>
        <v>5982</v>
      </c>
      <c r="H7" s="4">
        <f t="shared" si="19"/>
        <v>4985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1344</v>
      </c>
      <c r="P7" s="72">
        <f t="shared" si="22"/>
        <v>1120</v>
      </c>
      <c r="Q7" s="72">
        <f t="shared" si="23"/>
        <v>933.33333333333337</v>
      </c>
      <c r="R7" s="2">
        <v>6700000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98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96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97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3" sqref="G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2" workbookViewId="0">
      <selection activeCell="K23" sqref="K2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2024-08-14T06:27:22Z</dcterms:modified>
</cp:coreProperties>
</file>