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Shalini Sharma &amp; Captain Nibha - BOM\"/>
    </mc:Choice>
  </mc:AlternateContent>
  <xr:revisionPtr revIDLastSave="0" documentId="13_ncr:1_{40E1FDFB-67B0-498A-9104-7BDE5322828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G32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Q3" i="4" s="1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7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s="1"/>
  <c r="S41" i="4" l="1"/>
  <c r="W51" i="4" l="1"/>
  <c r="W47" i="4"/>
</calcChain>
</file>

<file path=xl/sharedStrings.xml><?xml version="1.0" encoding="utf-8"?>
<sst xmlns="http://schemas.openxmlformats.org/spreadsheetml/2006/main" count="48" uniqueCount="41">
  <si>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</si>
  <si>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</si>
  <si>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</si>
  <si>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</si>
  <si>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</si>
  <si>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</si>
  <si>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</si>
  <si>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</si>
  <si>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</si>
  <si>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</si>
  <si>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</si>
  <si>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</si>
  <si>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</si>
  <si>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</si>
  <si>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</si>
  <si>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</si>
  <si>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</si>
  <si>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</si>
  <si>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</si>
  <si>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</si>
  <si>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</si>
  <si>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</si>
  <si>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</si>
  <si>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</si>
  <si>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</si>
  <si>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</si>
  <si>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</si>
  <si>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</si>
  <si>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</si>
  <si>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</si>
  <si>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</si>
  <si>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</si>
  <si>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</si>
  <si>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</si>
  <si>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</si>
  <si>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</si>
  <si>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</si>
  <si>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</si>
  <si>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rate on CA</t>
  </si>
  <si>
    <t>Bank Of Maharashtra ( T M C Branch Thane ) -  Shalini Sharma &amp; Captain Nibha</t>
  </si>
  <si>
    <t>Agree 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</si>
</sst>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19" zoomScaleNormal="100" workbookViewId="0">
      <selection activeCell="X47" sqref="X4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2" t="s">
        <v>37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0" x14ac:dyDescent="0.25">
      <c r="A16" s="4">
        <f t="shared" ref="A16:A28" si="32">N16</f>
        <v>0</v>
      </c>
      <c r="B16" s="4">
        <f t="shared" ref="B16:B28" si="33">Q16</f>
        <v>0</v>
      </c>
      <c r="C16" s="4">
        <f>B16*1.2</f>
        <v>0</v>
      </c>
      <c r="D16" s="4">
        <f t="shared" ref="D16:D28" si="34">C16*1.2</f>
        <v>0</v>
      </c>
      <c r="E16" s="5">
        <f t="shared" ref="E16:E28" si="35">R16</f>
        <v>0</v>
      </c>
      <c r="F16" s="9" t="e">
        <f t="shared" ref="F16:F28" si="36">ROUND((E16/B16),0)</f>
        <v>#DIV/0!</v>
      </c>
      <c r="G16" s="9" t="e">
        <f t="shared" ref="G16:G28" si="37">ROUND((E16/C16),0)</f>
        <v>#DIV/0!</v>
      </c>
      <c r="H16" s="9" t="e">
        <f t="shared" ref="H16:H28" si="38">ROUND((E16/D16),0)</f>
        <v>#DIV/0!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f t="shared" si="40"/>
        <v>0</v>
      </c>
      <c r="R16" s="2">
        <v>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22000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19500</v>
      </c>
      <c r="X31" s="22"/>
    </row>
    <row r="32" spans="1:24" ht="15.75" x14ac:dyDescent="0.25">
      <c r="E32" t="s">
        <v>40</v>
      </c>
      <c r="F32" s="7">
        <v>94.35</v>
      </c>
      <c r="G32" s="6">
        <f>F32*10.764</f>
        <v>1015.5833999999999</v>
      </c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4" ht="15.75" x14ac:dyDescent="0.25">
      <c r="S33" s="10"/>
      <c r="T33" s="10"/>
      <c r="U33" s="17" t="s">
        <v>17</v>
      </c>
      <c r="V33" s="23"/>
      <c r="W33" s="24">
        <f>X33-X34</f>
        <v>7</v>
      </c>
      <c r="X33" s="25">
        <v>2024</v>
      </c>
    </row>
    <row r="34" spans="15:24" ht="15.75" x14ac:dyDescent="0.25">
      <c r="S34" s="10"/>
      <c r="T34" s="10"/>
      <c r="U34" s="17" t="s">
        <v>18</v>
      </c>
      <c r="V34" s="23"/>
      <c r="W34" s="24">
        <f>W35-W33</f>
        <v>53</v>
      </c>
      <c r="X34" s="41">
        <v>2017</v>
      </c>
    </row>
    <row r="35" spans="1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4" ht="39" customHeight="1" x14ac:dyDescent="0.25">
      <c r="P36" s="43" t="s">
        <v>39</v>
      </c>
      <c r="Q36" s="43"/>
      <c r="R36" s="43"/>
      <c r="S36" s="43"/>
      <c r="T36" s="44"/>
      <c r="U36" s="21" t="s">
        <v>20</v>
      </c>
      <c r="V36" s="23"/>
      <c r="W36" s="24">
        <f>90*W33/W35</f>
        <v>10.5</v>
      </c>
      <c r="X36" s="24"/>
    </row>
    <row r="37" spans="15:24" ht="15.75" x14ac:dyDescent="0.25">
      <c r="U37" s="17"/>
      <c r="V37" s="26"/>
      <c r="W37" s="27">
        <f>W36%</f>
        <v>0.105</v>
      </c>
      <c r="X37" s="27"/>
    </row>
    <row r="38" spans="1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262.5</v>
      </c>
      <c r="X38" s="22"/>
    </row>
    <row r="39" spans="1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2237.5</v>
      </c>
      <c r="X39" s="22"/>
    </row>
    <row r="40" spans="1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19500</v>
      </c>
      <c r="X40" s="22"/>
    </row>
    <row r="41" spans="1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21737.5</v>
      </c>
      <c r="X42" s="22"/>
    </row>
    <row r="43" spans="15:24" ht="15.75" x14ac:dyDescent="0.25">
      <c r="S43" s="10"/>
      <c r="T43" s="10"/>
      <c r="U43" s="23"/>
      <c r="V43" s="23"/>
      <c r="W43" s="24"/>
      <c r="X43" s="24"/>
    </row>
    <row r="44" spans="15:24" ht="15.75" x14ac:dyDescent="0.25">
      <c r="S44" s="10"/>
      <c r="T44" s="10"/>
      <c r="U44" s="28" t="s">
        <v>32</v>
      </c>
      <c r="V44" s="30"/>
      <c r="W44" s="25">
        <v>1016</v>
      </c>
      <c r="X44" s="24"/>
    </row>
    <row r="45" spans="15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22085300</v>
      </c>
      <c r="X45" s="33"/>
    </row>
    <row r="46" spans="15:24" ht="15.75" x14ac:dyDescent="0.25">
      <c r="S46" s="11"/>
      <c r="T46" s="10"/>
      <c r="U46" s="17" t="s">
        <v>25</v>
      </c>
      <c r="V46" s="23"/>
      <c r="W46" s="34">
        <f>W45*0.98</f>
        <v>21643594</v>
      </c>
      <c r="X46" s="35"/>
    </row>
    <row r="47" spans="15:24" ht="15.75" x14ac:dyDescent="0.25">
      <c r="S47" s="10"/>
      <c r="T47" s="10"/>
      <c r="U47" s="17" t="s">
        <v>26</v>
      </c>
      <c r="V47" s="23"/>
      <c r="W47" s="34">
        <f>W45*0.8</f>
        <v>17668240</v>
      </c>
      <c r="X47" s="34"/>
    </row>
    <row r="48" spans="15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2540000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46011.041666666664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2024-08-13T11:20:57Z</dcterms:modified>
</cp:coreProperties>
</file>