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Matunga (W)\Poonam V Bhatia\"/>
    </mc:Choice>
  </mc:AlternateContent>
  <xr:revisionPtr revIDLastSave="0" documentId="13_ncr:1_{CC83497A-EF49-493F-9B4A-AAF676389C8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10" i="4"/>
  <c r="Q7" i="4"/>
  <c r="P7" i="4"/>
  <c r="G20" i="4"/>
  <c r="P12" i="4" l="1"/>
  <c r="Q11" i="4"/>
  <c r="Q10" i="4"/>
  <c r="Q9" i="4"/>
  <c r="Q8" i="4"/>
  <c r="P8" i="4"/>
  <c r="P6" i="4"/>
  <c r="Q5" i="4"/>
  <c r="Q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<sst xmlns="http://schemas.openxmlformats.org/spreadsheetml/2006/main" count="26" uniqueCount="22">
  <si>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</si>
  <si>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</si>
  <si>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</si>
  <si>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</si>
  <si>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</si>
  <si>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</si>
  <si>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</si>
  <si>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</si>
  <si>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</si>
  <si>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</si>
  <si>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</si>
  <si>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</si>
  <si>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</si>
  <si>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305, 3rd Floor, Building No 15, Shree Swami Samartha , Village - Oshiwara, Andheri West,</t>
  </si>
  <si>
    <t>sbua</t>
  </si>
  <si>
    <t>rate</t>
  </si>
  <si>
    <t>fmv</t>
  </si>
  <si>
    <t>yoc - 2000</t>
  </si>
  <si>
    <t>18.07.24</t>
  </si>
  <si>
    <t>18.06.24</t>
  </si>
  <si>
    <t>11..01.24</t>
  </si>
  <si>
    <t>28.05.24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</si>
</sst>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163107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D895E-1832-402C-B811-20EB56DC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468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44783-700E-4411-995C-5400DF39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429876</xdr:colOff>
      <xdr:row>48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155F6-4CEA-48F9-9DEA-E63E46534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64276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640FD8-C4E9-4213-9CBA-13F40FEA7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D5F93-03FD-40AF-B5E2-53756FE87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32F76-4A2E-4D3D-9D53-A9ECB6EE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0D723-A75B-47CA-8219-1D3C9337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FC421-59F7-40B6-9169-018371D7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4CD01-F548-47C2-A54F-711627C9F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1FF37-5B62-4205-9E79-20D35EEE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014B7-AFF5-4B21-809E-96930816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A4730-6092-4D5A-A07A-CB8A577A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G19" sqref="G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1250</v>
      </c>
      <c r="C2" s="4">
        <f>B2*1.2</f>
        <v>1500</v>
      </c>
      <c r="D2" s="4">
        <f t="shared" ref="D2:D13" si="2">C2*1.2</f>
        <v>1800</v>
      </c>
      <c r="E2" s="15">
        <f t="shared" ref="E2:E13" si="3">R2</f>
        <v>43700000</v>
      </c>
      <c r="F2" s="9">
        <f t="shared" ref="F2:F13" si="4">ROUND((E2/B2),0)</f>
        <v>34960</v>
      </c>
      <c r="G2" s="9">
        <f t="shared" ref="G2:G13" si="5">ROUND((E2/C2),0)</f>
        <v>29133</v>
      </c>
      <c r="H2" s="9">
        <f t="shared" ref="H2:H13" si="6">ROUND((E2/D2),0)</f>
        <v>24278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1250</v>
      </c>
      <c r="R2" s="2">
        <v>43700000</v>
      </c>
      <c r="S2" s="7"/>
      <c r="T2" s="7"/>
    </row>
    <row r="3" spans="1:20" x14ac:dyDescent="0.25">
      <c r="A3" s="4">
        <f t="shared" si="0"/>
        <v>0</v>
      </c>
      <c r="B3" s="4">
        <f t="shared" si="1"/>
        <v>1100</v>
      </c>
      <c r="C3" s="4">
        <f t="shared" ref="C3:C15" si="9">B3*1.2</f>
        <v>1320</v>
      </c>
      <c r="D3" s="4">
        <f t="shared" si="2"/>
        <v>1584</v>
      </c>
      <c r="E3" s="15">
        <f t="shared" si="3"/>
        <v>43500000</v>
      </c>
      <c r="F3" s="9">
        <f t="shared" si="4"/>
        <v>39545</v>
      </c>
      <c r="G3" s="9">
        <f t="shared" si="5"/>
        <v>32955</v>
      </c>
      <c r="H3" s="9">
        <f t="shared" si="6"/>
        <v>27462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1100</v>
      </c>
      <c r="R3" s="2">
        <v>43500000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687.5</v>
      </c>
      <c r="C4" s="4">
        <f t="shared" si="9"/>
        <v>825</v>
      </c>
      <c r="D4" s="4">
        <f t="shared" si="2"/>
        <v>990</v>
      </c>
      <c r="E4" s="15">
        <f t="shared" si="3"/>
        <v>22000000</v>
      </c>
      <c r="F4" s="9">
        <f t="shared" si="4"/>
        <v>32000</v>
      </c>
      <c r="G4" s="9">
        <f t="shared" si="5"/>
        <v>26667</v>
      </c>
      <c r="H4" s="9">
        <f t="shared" si="6"/>
        <v>22222</v>
      </c>
      <c r="I4" s="9" t="e">
        <f>#REF!</f>
        <v>#REF!</v>
      </c>
      <c r="J4" s="4">
        <f t="shared" si="7"/>
        <v>0</v>
      </c>
      <c r="O4">
        <v>0</v>
      </c>
      <c r="P4">
        <v>825</v>
      </c>
      <c r="Q4">
        <f t="shared" ref="Q4:Q11" si="10">P4/1.2</f>
        <v>687.5</v>
      </c>
      <c r="R4" s="2">
        <v>22000000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733.33333333333337</v>
      </c>
      <c r="C5" s="4">
        <f t="shared" si="9"/>
        <v>880</v>
      </c>
      <c r="D5" s="4">
        <f t="shared" si="2"/>
        <v>1056</v>
      </c>
      <c r="E5" s="15">
        <f t="shared" si="3"/>
        <v>25000000</v>
      </c>
      <c r="F5" s="9">
        <f t="shared" si="4"/>
        <v>34091</v>
      </c>
      <c r="G5" s="9">
        <f t="shared" si="5"/>
        <v>28409</v>
      </c>
      <c r="H5" s="9">
        <f t="shared" si="6"/>
        <v>23674</v>
      </c>
      <c r="I5" s="9" t="e">
        <f>#REF!</f>
        <v>#REF!</v>
      </c>
      <c r="J5" s="4">
        <f t="shared" si="7"/>
        <v>0</v>
      </c>
      <c r="O5">
        <v>0</v>
      </c>
      <c r="P5">
        <v>880</v>
      </c>
      <c r="Q5">
        <f t="shared" si="10"/>
        <v>733.33333333333337</v>
      </c>
      <c r="R5" s="2">
        <v>25000000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900</v>
      </c>
      <c r="C6" s="4">
        <f t="shared" si="9"/>
        <v>1080</v>
      </c>
      <c r="D6" s="4">
        <f t="shared" si="2"/>
        <v>1296</v>
      </c>
      <c r="E6" s="15">
        <f t="shared" si="3"/>
        <v>27900000</v>
      </c>
      <c r="F6" s="9">
        <f t="shared" si="4"/>
        <v>31000</v>
      </c>
      <c r="G6" s="9">
        <f t="shared" si="5"/>
        <v>25833</v>
      </c>
      <c r="H6" s="9">
        <f t="shared" si="6"/>
        <v>21528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900</v>
      </c>
      <c r="R6" s="2">
        <v>27900000</v>
      </c>
      <c r="S6" s="7"/>
      <c r="T6" s="7"/>
    </row>
    <row r="7" spans="1:20" x14ac:dyDescent="0.25">
      <c r="A7" s="4">
        <f t="shared" si="0"/>
        <v>0</v>
      </c>
      <c r="B7" s="4">
        <f t="shared" si="1"/>
        <v>708.33333333333337</v>
      </c>
      <c r="C7" s="4">
        <f t="shared" si="9"/>
        <v>850</v>
      </c>
      <c r="D7" s="4">
        <f t="shared" si="2"/>
        <v>1020</v>
      </c>
      <c r="E7" s="15">
        <f t="shared" si="3"/>
        <v>29000000</v>
      </c>
      <c r="F7" s="9">
        <f t="shared" si="4"/>
        <v>40941</v>
      </c>
      <c r="G7" s="9">
        <f t="shared" si="5"/>
        <v>34118</v>
      </c>
      <c r="H7" s="14">
        <f t="shared" si="6"/>
        <v>28431</v>
      </c>
      <c r="I7" s="9" t="e">
        <f>#REF!</f>
        <v>#REF!</v>
      </c>
      <c r="J7" s="4" t="str">
        <f t="shared" si="7"/>
        <v>18.07.24</v>
      </c>
      <c r="O7">
        <v>1020</v>
      </c>
      <c r="P7">
        <f>O7/1.2</f>
        <v>850</v>
      </c>
      <c r="Q7">
        <f>P7/1.2</f>
        <v>708.33333333333337</v>
      </c>
      <c r="R7" s="2">
        <v>29000000</v>
      </c>
      <c r="S7" s="7" t="s">
        <v>18</v>
      </c>
      <c r="T7" s="7"/>
    </row>
    <row r="8" spans="1:20" x14ac:dyDescent="0.25">
      <c r="A8" s="4">
        <f t="shared" si="0"/>
        <v>0</v>
      </c>
      <c r="B8" s="4">
        <f t="shared" si="1"/>
        <v>506.94444444444451</v>
      </c>
      <c r="C8" s="4">
        <f t="shared" si="9"/>
        <v>608.33333333333337</v>
      </c>
      <c r="D8" s="4">
        <f t="shared" si="2"/>
        <v>730</v>
      </c>
      <c r="E8" s="15">
        <f t="shared" si="3"/>
        <v>21000000</v>
      </c>
      <c r="F8" s="9">
        <f t="shared" si="4"/>
        <v>41425</v>
      </c>
      <c r="G8" s="9">
        <f t="shared" si="5"/>
        <v>34521</v>
      </c>
      <c r="H8" s="14">
        <f t="shared" si="6"/>
        <v>28767</v>
      </c>
      <c r="I8" s="9" t="e">
        <f>#REF!</f>
        <v>#REF!</v>
      </c>
      <c r="J8" s="4" t="str">
        <f t="shared" si="7"/>
        <v>18.07.24</v>
      </c>
      <c r="O8">
        <v>730</v>
      </c>
      <c r="P8">
        <f t="shared" si="8"/>
        <v>608.33333333333337</v>
      </c>
      <c r="Q8">
        <f t="shared" si="10"/>
        <v>506.94444444444451</v>
      </c>
      <c r="R8" s="2">
        <v>21000000</v>
      </c>
      <c r="S8" s="7" t="s">
        <v>18</v>
      </c>
      <c r="T8" s="7"/>
    </row>
    <row r="9" spans="1:20" x14ac:dyDescent="0.25">
      <c r="A9" s="4">
        <f t="shared" si="0"/>
        <v>0</v>
      </c>
      <c r="B9" s="4">
        <f t="shared" si="1"/>
        <v>428.33333333333337</v>
      </c>
      <c r="C9" s="4">
        <f t="shared" si="9"/>
        <v>514</v>
      </c>
      <c r="D9" s="4">
        <f t="shared" si="2"/>
        <v>616.79999999999995</v>
      </c>
      <c r="E9" s="15">
        <f t="shared" si="3"/>
        <v>17973900</v>
      </c>
      <c r="F9" s="9">
        <f t="shared" si="4"/>
        <v>41962</v>
      </c>
      <c r="G9" s="9">
        <f t="shared" si="5"/>
        <v>34969</v>
      </c>
      <c r="H9" s="14">
        <f t="shared" si="6"/>
        <v>29141</v>
      </c>
      <c r="I9" s="9" t="e">
        <f>#REF!</f>
        <v>#REF!</v>
      </c>
      <c r="J9" s="4" t="str">
        <f t="shared" si="7"/>
        <v>18.06.24</v>
      </c>
      <c r="O9">
        <v>0</v>
      </c>
      <c r="P9">
        <v>514</v>
      </c>
      <c r="Q9">
        <f t="shared" si="10"/>
        <v>428.33333333333337</v>
      </c>
      <c r="R9" s="2">
        <v>17973900</v>
      </c>
      <c r="S9" s="7" t="s">
        <v>19</v>
      </c>
      <c r="T9" s="7"/>
    </row>
    <row r="10" spans="1:20" x14ac:dyDescent="0.25">
      <c r="A10" s="4">
        <f t="shared" si="0"/>
        <v>0</v>
      </c>
      <c r="B10" s="4">
        <f t="shared" si="1"/>
        <v>395.93579999999997</v>
      </c>
      <c r="C10" s="4">
        <f t="shared" si="9"/>
        <v>475.12295999999992</v>
      </c>
      <c r="D10" s="4">
        <f t="shared" si="2"/>
        <v>570.14755199999991</v>
      </c>
      <c r="E10" s="15">
        <f t="shared" si="3"/>
        <v>11179000</v>
      </c>
      <c r="F10" s="9">
        <f t="shared" si="4"/>
        <v>28234</v>
      </c>
      <c r="G10" s="9">
        <f t="shared" si="5"/>
        <v>23529</v>
      </c>
      <c r="H10" s="9">
        <f t="shared" si="6"/>
        <v>19607</v>
      </c>
      <c r="I10" s="9" t="e">
        <f>#REF!</f>
        <v>#REF!</v>
      </c>
      <c r="J10" s="4" t="str">
        <f t="shared" si="7"/>
        <v>28.05.24</v>
      </c>
      <c r="O10">
        <v>0</v>
      </c>
      <c r="P10">
        <f>44.14*10.764</f>
        <v>475.12295999999998</v>
      </c>
      <c r="Q10">
        <f t="shared" si="10"/>
        <v>395.93579999999997</v>
      </c>
      <c r="R10" s="2">
        <v>11179000</v>
      </c>
      <c r="S10" s="7" t="s">
        <v>21</v>
      </c>
      <c r="T10" s="7"/>
    </row>
    <row r="11" spans="1:20" x14ac:dyDescent="0.25">
      <c r="A11" s="4">
        <f t="shared" si="0"/>
        <v>0</v>
      </c>
      <c r="B11" s="4">
        <f t="shared" si="1"/>
        <v>616.86689999999987</v>
      </c>
      <c r="C11" s="4">
        <f t="shared" si="9"/>
        <v>740.24027999999987</v>
      </c>
      <c r="D11" s="4">
        <f t="shared" si="2"/>
        <v>888.28833599999984</v>
      </c>
      <c r="E11" s="15">
        <f t="shared" si="3"/>
        <v>14500000</v>
      </c>
      <c r="F11" s="9">
        <f t="shared" si="4"/>
        <v>23506</v>
      </c>
      <c r="G11" s="9">
        <f t="shared" si="5"/>
        <v>19588</v>
      </c>
      <c r="H11" s="9">
        <f t="shared" si="6"/>
        <v>16324</v>
      </c>
      <c r="I11" s="9" t="e">
        <f>#REF!</f>
        <v>#REF!</v>
      </c>
      <c r="J11" s="4" t="str">
        <f t="shared" si="7"/>
        <v>11..01.24</v>
      </c>
      <c r="O11">
        <v>0</v>
      </c>
      <c r="P11">
        <f>68.77*10.764</f>
        <v>740.24027999999987</v>
      </c>
      <c r="Q11">
        <f t="shared" si="10"/>
        <v>616.86689999999987</v>
      </c>
      <c r="R11" s="2">
        <v>14500000</v>
      </c>
      <c r="S11" s="7" t="s">
        <v>20</v>
      </c>
      <c r="T11" s="7"/>
    </row>
    <row r="12" spans="1:20" x14ac:dyDescent="0.25">
      <c r="A12" s="4">
        <f t="shared" si="0"/>
        <v>0</v>
      </c>
      <c r="B12" s="4">
        <f t="shared" si="1"/>
        <v>500</v>
      </c>
      <c r="C12" s="4">
        <f t="shared" si="9"/>
        <v>600</v>
      </c>
      <c r="D12" s="4">
        <f t="shared" si="2"/>
        <v>720</v>
      </c>
      <c r="E12" s="15">
        <f t="shared" si="3"/>
        <v>18500000</v>
      </c>
      <c r="F12" s="9">
        <f t="shared" si="4"/>
        <v>37000</v>
      </c>
      <c r="G12" s="9">
        <f t="shared" si="5"/>
        <v>30833</v>
      </c>
      <c r="H12" s="9">
        <f t="shared" si="6"/>
        <v>25694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500</v>
      </c>
      <c r="R12" s="2">
        <v>18500000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725</v>
      </c>
      <c r="C13" s="4">
        <f t="shared" si="9"/>
        <v>870</v>
      </c>
      <c r="D13" s="4">
        <f t="shared" si="2"/>
        <v>1044</v>
      </c>
      <c r="E13" s="15">
        <f t="shared" si="3"/>
        <v>31000000</v>
      </c>
      <c r="F13" s="9">
        <f t="shared" si="4"/>
        <v>42759</v>
      </c>
      <c r="G13" s="9">
        <f t="shared" si="5"/>
        <v>35632</v>
      </c>
      <c r="H13" s="14">
        <f t="shared" si="6"/>
        <v>29693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725</v>
      </c>
      <c r="R13" s="2">
        <v>31000000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5">
        <f t="shared" ref="E14:E15" si="13">R14</f>
        <v>0</v>
      </c>
      <c r="F14" s="9" t="e">
        <f t="shared" ref="F14:F15" si="14">ROUND((E14/B14),0)</f>
        <v>#DIV/0!</v>
      </c>
      <c r="G14" s="9" t="e">
        <f t="shared" ref="G14:G15" si="15">ROUND((E14/C14),0)</f>
        <v>#DIV/0!</v>
      </c>
      <c r="H14" s="9" t="e">
        <f t="shared" ref="H14:H15" si="16">ROUND((E14/D14),0)</f>
        <v>#DIV/0!</v>
      </c>
      <c r="I14" s="9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5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</row>
    <row r="17" spans="5:24" x14ac:dyDescent="0.25">
      <c r="E17" s="7"/>
      <c r="F17" s="7" t="s">
        <v>13</v>
      </c>
      <c r="G17" s="7"/>
      <c r="H17" s="7"/>
      <c r="I17" s="7"/>
    </row>
    <row r="18" spans="5:24" x14ac:dyDescent="0.25">
      <c r="F18" s="6" t="s">
        <v>14</v>
      </c>
      <c r="G18">
        <v>695</v>
      </c>
    </row>
    <row r="19" spans="5:24" x14ac:dyDescent="0.25">
      <c r="F19" s="6" t="s">
        <v>15</v>
      </c>
      <c r="G19">
        <v>29000</v>
      </c>
    </row>
    <row r="20" spans="5:24" x14ac:dyDescent="0.25">
      <c r="F20" s="6" t="s">
        <v>16</v>
      </c>
      <c r="G20">
        <f>G19*G18</f>
        <v>20155000</v>
      </c>
    </row>
    <row r="22" spans="5:24" x14ac:dyDescent="0.25">
      <c r="G22" s="5"/>
      <c r="H22" s="5"/>
    </row>
    <row r="23" spans="5:24" x14ac:dyDescent="0.25">
      <c r="F23" s="6" t="s">
        <v>17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2024-08-13T06:04:36Z</dcterms:modified>
</cp:coreProperties>
</file>