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Bhayander\UMESH DALVI\"/>
    </mc:Choice>
  </mc:AlternateContent>
  <xr:revisionPtr revIDLastSave="0" documentId="13_ncr:1_{E0A92D88-9538-468C-9934-CB98FD3D2A0D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0" i="23" l="1"/>
  <c r="Q6" i="4"/>
  <c r="Q5" i="4"/>
  <c r="Q4" i="4"/>
  <c r="Q3" i="4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<sst xmlns="http://schemas.openxmlformats.org/spreadsheetml/2006/main" count="131" uniqueCount="88">
  <si>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</si>
  <si>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</si>
  <si>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</si>
  <si>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</si>
  <si>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</si>
  <si>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</si>
  <si>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</si>
  <si>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</si>
  <si>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</si>
  <si>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</si>
  <si>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</si>
  <si>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</si>
  <si>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</si>
  <si>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</si>
  <si>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</si>
  <si>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</si>
  <si>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</si>
  <si>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</si>
  <si>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</si>
  <si>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</si>
  <si>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</si>
  <si>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</si>
  <si>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</si>
  <si>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</si>
  <si>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</si>
  <si>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</si>
  <si>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</si>
  <si>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</si>
  <si>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</si>
  <si>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</si>
  <si>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</si>
  <si>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</si>
  <si>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</si>
  <si>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</si>
  <si>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</si>
  <si>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</si>
  <si>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</si>
  <si>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</si>
  <si>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</si>
  <si>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</si>
  <si>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</si>
  <si>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</si>
  <si>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</si>
  <si>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</si>
  <si>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</si>
  <si>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</si>
  <si>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</si>
  <si>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</si>
  <si>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</si>
  <si>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</si>
  <si>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</si>
  <si>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</si>
  <si>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</si>
  <si>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</si>
  <si>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</si>
  <si>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</si>
  <si>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</si>
  <si>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</si>
  <si>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</si>
  <si>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</si>
  <si>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</si>
  <si>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</si>
  <si>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</si>
  <si>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</si>
  <si>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</si>
  <si>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</si>
  <si>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</si>
  <si>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</si>
  <si>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</si>
  <si>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</si>
  <si>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</si>
  <si>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</si>
  <si>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</si>
  <si>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</si>
  <si>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</si>
  <si>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</si>
  <si>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</si>
  <si>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</si>
  <si>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</si>
  <si>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</si>
  <si>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</si>
  <si>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</si>
  <si>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</si>
  <si>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</si>
  <si>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IGR-02.08.24</t>
  </si>
  <si>
    <t>IGR-26.07.24</t>
  </si>
  <si>
    <t>IGR-13.07.24</t>
  </si>
  <si>
    <t>IGR-29.06.24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</si>
</sst>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2D6610-6605-407A-8CB3-CFD19D800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C8B6E8-47B0-45EA-AE0F-D8EB66E8B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FC9963-9DC1-41D5-8780-670ECCEF6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AA48F5-D625-42B6-A36D-38E3FE46C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0298D9-1489-44EB-A50D-16D44F326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FAA9D5-A3CC-4077-B8CE-65ED32C1D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830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66A6E5-24FF-47C6-ADF5-EECFC98D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20000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16500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16500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20000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773</v>
      </c>
      <c r="D18" s="24"/>
    </row>
    <row r="19" spans="1:5" x14ac:dyDescent="0.25">
      <c r="A19" s="15" t="s">
        <v>73</v>
      </c>
      <c r="B19" s="6"/>
      <c r="C19" s="30">
        <f>C18*C16</f>
        <v>15460000</v>
      </c>
      <c r="D19" s="72"/>
      <c r="E19" s="65"/>
    </row>
    <row r="20" spans="1:5" x14ac:dyDescent="0.25">
      <c r="A20" s="15" t="s">
        <v>24</v>
      </c>
      <c r="C20" s="31">
        <f>C19*98%</f>
        <v>15150800</v>
      </c>
      <c r="D20" s="30"/>
      <c r="E20" s="65"/>
    </row>
    <row r="21" spans="1:5" x14ac:dyDescent="0.25">
      <c r="A21" s="15" t="s">
        <v>25</v>
      </c>
      <c r="C21" s="31">
        <f>C19*80%</f>
        <v>12368000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2705500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32208.333333333332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8" sqref="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1047.0142799999999</v>
      </c>
      <c r="C2" s="4">
        <f t="shared" ref="C2:C16" si="1">B2*1.2</f>
        <v>1256.4171359999998</v>
      </c>
      <c r="D2" s="4">
        <f t="shared" ref="D2:D16" si="2">C2*1.2</f>
        <v>1507.7005631999998</v>
      </c>
      <c r="E2" s="5">
        <f t="shared" ref="E2:E16" si="3">R2</f>
        <v>21208978</v>
      </c>
      <c r="F2" s="74">
        <f t="shared" ref="F2:F15" si="4">ROUND((E2/B2),0)</f>
        <v>20257</v>
      </c>
      <c r="G2" s="74">
        <f t="shared" ref="G2:G15" si="5">ROUND((E2/C2),0)</f>
        <v>16881</v>
      </c>
      <c r="H2" s="74">
        <f t="shared" ref="H2:H15" si="6">ROUND((E2/D2),0)</f>
        <v>14067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97.27*10.764</f>
        <v>1047.0142799999999</v>
      </c>
      <c r="R2" s="75">
        <v>21208978</v>
      </c>
      <c r="S2" s="75" t="s">
        <v>84</v>
      </c>
    </row>
    <row r="3" spans="1:19" x14ac:dyDescent="0.25">
      <c r="A3" s="4">
        <v>2</v>
      </c>
      <c r="B3" s="4">
        <f t="shared" si="0"/>
        <v>1047.0142799999999</v>
      </c>
      <c r="C3" s="4">
        <f t="shared" si="1"/>
        <v>1256.4171359999998</v>
      </c>
      <c r="D3" s="4">
        <f t="shared" si="2"/>
        <v>1507.7005631999998</v>
      </c>
      <c r="E3" s="5">
        <f t="shared" si="3"/>
        <v>22685402</v>
      </c>
      <c r="F3" s="4">
        <f t="shared" si="4"/>
        <v>21667</v>
      </c>
      <c r="G3" s="4">
        <f t="shared" si="5"/>
        <v>18056</v>
      </c>
      <c r="H3" s="4">
        <f t="shared" si="6"/>
        <v>15046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97.27*10.764</f>
        <v>1047.0142799999999</v>
      </c>
      <c r="R3" s="2">
        <v>22685402</v>
      </c>
      <c r="S3" s="2" t="s">
        <v>84</v>
      </c>
    </row>
    <row r="4" spans="1:19" x14ac:dyDescent="0.25">
      <c r="A4" s="4">
        <v>3</v>
      </c>
      <c r="B4" s="4">
        <f t="shared" si="0"/>
        <v>1047.0142799999999</v>
      </c>
      <c r="C4" s="4">
        <f t="shared" si="1"/>
        <v>1256.4171359999998</v>
      </c>
      <c r="D4" s="4">
        <f t="shared" si="2"/>
        <v>1507.7005631999998</v>
      </c>
      <c r="E4" s="5">
        <f t="shared" si="3"/>
        <v>21534106</v>
      </c>
      <c r="F4" s="4">
        <f t="shared" si="4"/>
        <v>20567</v>
      </c>
      <c r="G4" s="4">
        <f t="shared" si="5"/>
        <v>17139</v>
      </c>
      <c r="H4" s="4">
        <f t="shared" si="6"/>
        <v>14283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97.27*10.764</f>
        <v>1047.0142799999999</v>
      </c>
      <c r="R4" s="2">
        <v>21534106</v>
      </c>
      <c r="S4" s="2" t="s">
        <v>85</v>
      </c>
    </row>
    <row r="5" spans="1:19" x14ac:dyDescent="0.25">
      <c r="A5" s="4">
        <v>4</v>
      </c>
      <c r="B5" s="4">
        <f t="shared" si="0"/>
        <v>759.93839999999989</v>
      </c>
      <c r="C5" s="4">
        <f t="shared" si="1"/>
        <v>911.92607999999984</v>
      </c>
      <c r="D5" s="4">
        <f t="shared" si="2"/>
        <v>1094.3112959999999</v>
      </c>
      <c r="E5" s="5">
        <f t="shared" si="3"/>
        <v>14781030</v>
      </c>
      <c r="F5" s="74">
        <f t="shared" si="4"/>
        <v>19450</v>
      </c>
      <c r="G5" s="74">
        <f t="shared" si="5"/>
        <v>16209</v>
      </c>
      <c r="H5" s="74">
        <f t="shared" si="6"/>
        <v>13507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70.6*10.764</f>
        <v>759.93839999999989</v>
      </c>
      <c r="R5" s="75">
        <v>14781030</v>
      </c>
      <c r="S5" s="75" t="s">
        <v>86</v>
      </c>
    </row>
    <row r="6" spans="1:19" x14ac:dyDescent="0.25">
      <c r="A6" s="4">
        <v>5</v>
      </c>
      <c r="B6" s="4">
        <f t="shared" si="0"/>
        <v>772.96284000000003</v>
      </c>
      <c r="C6" s="4">
        <f t="shared" si="1"/>
        <v>927.55540799999994</v>
      </c>
      <c r="D6" s="4">
        <f t="shared" si="2"/>
        <v>1113.0664895999998</v>
      </c>
      <c r="E6" s="5">
        <f t="shared" si="3"/>
        <v>14166909</v>
      </c>
      <c r="F6" s="4">
        <f t="shared" si="4"/>
        <v>18328</v>
      </c>
      <c r="G6" s="4">
        <f t="shared" si="5"/>
        <v>15273</v>
      </c>
      <c r="H6" s="4">
        <f t="shared" si="6"/>
        <v>12728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71.81*10.764</f>
        <v>772.96284000000003</v>
      </c>
      <c r="R6" s="2">
        <v>14166909</v>
      </c>
      <c r="S6" s="2" t="s">
        <v>87</v>
      </c>
    </row>
    <row r="7" spans="1:19" x14ac:dyDescent="0.25">
      <c r="A7" s="4">
        <v>6</v>
      </c>
      <c r="B7" s="4">
        <f t="shared" si="0"/>
        <v>760</v>
      </c>
      <c r="C7" s="4">
        <f t="shared" si="1"/>
        <v>912</v>
      </c>
      <c r="D7" s="4">
        <f t="shared" si="2"/>
        <v>1094.3999999999999</v>
      </c>
      <c r="E7" s="5">
        <f t="shared" si="3"/>
        <v>16200000</v>
      </c>
      <c r="F7" s="4">
        <f t="shared" si="4"/>
        <v>21316</v>
      </c>
      <c r="G7" s="4">
        <f t="shared" si="5"/>
        <v>17763</v>
      </c>
      <c r="H7" s="4">
        <f t="shared" si="6"/>
        <v>14803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760</v>
      </c>
      <c r="R7" s="2">
        <v>16200000</v>
      </c>
      <c r="S7" s="2"/>
    </row>
    <row r="8" spans="1:19" x14ac:dyDescent="0.25">
      <c r="A8" s="4">
        <v>7</v>
      </c>
      <c r="B8" s="4">
        <f t="shared" si="0"/>
        <v>750</v>
      </c>
      <c r="C8" s="4">
        <f t="shared" si="1"/>
        <v>900</v>
      </c>
      <c r="D8" s="4">
        <f t="shared" si="2"/>
        <v>1080</v>
      </c>
      <c r="E8" s="5">
        <f t="shared" si="3"/>
        <v>16900000</v>
      </c>
      <c r="F8" s="4">
        <f t="shared" si="4"/>
        <v>22533</v>
      </c>
      <c r="G8" s="4">
        <f t="shared" si="5"/>
        <v>18778</v>
      </c>
      <c r="H8" s="4">
        <f t="shared" si="6"/>
        <v>15648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750</v>
      </c>
      <c r="R8" s="2">
        <v>16900000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7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773</v>
      </c>
    </row>
    <row r="29" spans="1:19" s="10" customFormat="1" x14ac:dyDescent="0.25">
      <c r="C29" s="67" t="s">
        <v>1</v>
      </c>
      <c r="D29" s="67"/>
      <c r="F29" s="52" t="s">
        <v>71</v>
      </c>
      <c r="G29" s="52"/>
      <c r="H29" s="10">
        <f>G29/G28</f>
        <v>0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2024-08-13T10:20:30Z</dcterms:modified>
</cp:coreProperties>
</file>