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RUSHABH SHAILESH SHAH SUSHMA SHAILESH SHAH\"/>
    </mc:Choice>
  </mc:AlternateContent>
  <xr:revisionPtr revIDLastSave="0" documentId="13_ncr:1_{A75633D0-4D30-46E2-A751-47ADE4E43178}" xr6:coauthVersionLast="45" xr6:coauthVersionMax="47" xr10:uidLastSave="{00000000-0000-0000-0000-000000000000}"/>
  <bookViews>
    <workbookView xWindow="-120" yWindow="-120" windowWidth="29040" windowHeight="15720" tabRatio="932" activeTab="7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0" i="23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<sst xmlns="http://schemas.openxmlformats.org/spreadsheetml/2006/main" count="130" uniqueCount="88">
  <si>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</si>
  <si>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</si>
  <si>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</si>
  <si>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</si>
  <si>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</si>
  <si>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</si>
  <si>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</si>
  <si>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</si>
  <si>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</si>
  <si>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</si>
  <si>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</si>
  <si>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</si>
  <si>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</si>
  <si>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</si>
  <si>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</si>
  <si>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</si>
  <si>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</si>
  <si>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</si>
  <si>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</si>
  <si>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</si>
  <si>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</si>
  <si>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</si>
  <si>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</si>
  <si>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</si>
  <si>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</si>
  <si>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</si>
  <si>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</si>
  <si>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</si>
  <si>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</si>
  <si>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</si>
  <si>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</si>
  <si>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</si>
  <si>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</si>
  <si>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</si>
  <si>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</si>
  <si>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</si>
  <si>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</si>
  <si>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</si>
  <si>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</si>
  <si>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</si>
  <si>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</si>
  <si>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</si>
  <si>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</si>
  <si>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</si>
  <si>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</si>
  <si>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</si>
  <si>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</si>
  <si>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</si>
  <si>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</si>
  <si>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</si>
  <si>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</si>
  <si>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</si>
  <si>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</si>
  <si>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</si>
  <si>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</si>
  <si>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</si>
  <si>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</si>
  <si>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</si>
  <si>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</si>
  <si>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</si>
  <si>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</si>
  <si>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</si>
  <si>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</si>
  <si>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</si>
  <si>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</si>
  <si>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</si>
  <si>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</si>
  <si>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</si>
  <si>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</si>
  <si>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</si>
  <si>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</si>
  <si>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</si>
  <si>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</si>
  <si>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</si>
  <si>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</si>
  <si>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</si>
  <si>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</si>
  <si>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</si>
  <si>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</si>
  <si>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</si>
  <si>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</si>
  <si>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</si>
  <si>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</si>
  <si>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</si>
  <si>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IGR-23.07.24</t>
  </si>
  <si>
    <t>IGR-08.08.24</t>
  </si>
  <si>
    <t>IGR-10.07.24</t>
  </si>
  <si>
    <t>IGR-28.06.24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</si>
</sst>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47</xdr:row>
      <xdr:rowOff>58370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F9682E-539F-47E4-97D0-D74EA31E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6E0DAC-8401-4A35-BD21-3759CD1F1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E7A92F-CA79-40F4-8E72-DD222B5B1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B7FB4-0083-4791-B256-AA3BB900D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1F5E3F-F5C5-407A-A481-DACD79236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9111F1-D87E-45E2-9A22-599BAD6B6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323ED5-927E-44BA-AA20-C39C39334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G22" sqref="G22:G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4.285156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19000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16000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16000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19000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607</v>
      </c>
      <c r="D18" s="24"/>
    </row>
    <row r="19" spans="1:5" x14ac:dyDescent="0.25">
      <c r="A19" s="15" t="s">
        <v>73</v>
      </c>
      <c r="B19" s="6"/>
      <c r="C19" s="30">
        <f>C18*C16</f>
        <v>11533000</v>
      </c>
      <c r="D19" s="72"/>
      <c r="E19" s="65"/>
    </row>
    <row r="20" spans="1:5" x14ac:dyDescent="0.25">
      <c r="A20" s="15" t="s">
        <v>24</v>
      </c>
      <c r="C20" s="31">
        <f>C19*98%</f>
        <v>11302340</v>
      </c>
      <c r="D20" s="30"/>
      <c r="E20" s="65"/>
    </row>
    <row r="21" spans="1:5" x14ac:dyDescent="0.25">
      <c r="A21" s="15" t="s">
        <v>25</v>
      </c>
      <c r="C21" s="31">
        <f>C19*80%</f>
        <v>9226400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1821000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24027.083333333332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607</v>
      </c>
      <c r="C2" s="4">
        <f t="shared" ref="C2:C16" si="1">B2*1.2</f>
        <v>728.4</v>
      </c>
      <c r="D2" s="4">
        <f t="shared" ref="D2:D16" si="2">C2*1.2</f>
        <v>874.07999999999993</v>
      </c>
      <c r="E2" s="5">
        <f t="shared" ref="E2:E16" si="3">R2</f>
        <v>13400000</v>
      </c>
      <c r="F2" s="74">
        <f t="shared" ref="F2:F15" si="4">ROUND((E2/B2),0)</f>
        <v>22076</v>
      </c>
      <c r="G2" s="74">
        <f t="shared" ref="G2:G15" si="5">ROUND((E2/C2),0)</f>
        <v>18396</v>
      </c>
      <c r="H2" s="74">
        <f t="shared" ref="H2:H15" si="6">ROUND((E2/D2),0)</f>
        <v>15330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607</v>
      </c>
      <c r="R2" s="75">
        <v>13400000</v>
      </c>
      <c r="S2" s="2"/>
    </row>
    <row r="3" spans="1:19" x14ac:dyDescent="0.25">
      <c r="A3" s="4">
        <v>2</v>
      </c>
      <c r="B3" s="4">
        <f t="shared" si="0"/>
        <v>607</v>
      </c>
      <c r="C3" s="4">
        <f t="shared" si="1"/>
        <v>728.4</v>
      </c>
      <c r="D3" s="4">
        <f t="shared" si="2"/>
        <v>874.07999999999993</v>
      </c>
      <c r="E3" s="5">
        <f t="shared" si="3"/>
        <v>14500000</v>
      </c>
      <c r="F3" s="76">
        <f t="shared" si="4"/>
        <v>23888</v>
      </c>
      <c r="G3" s="76">
        <f t="shared" si="5"/>
        <v>19907</v>
      </c>
      <c r="H3" s="76">
        <f t="shared" si="6"/>
        <v>16589</v>
      </c>
      <c r="I3" s="76">
        <f t="shared" si="7"/>
        <v>0</v>
      </c>
      <c r="J3" s="76">
        <f t="shared" si="8"/>
        <v>0</v>
      </c>
      <c r="K3" s="77"/>
      <c r="L3" s="77"/>
      <c r="M3" s="77"/>
      <c r="N3" s="77"/>
      <c r="O3" s="77">
        <v>0</v>
      </c>
      <c r="P3" s="77">
        <f t="shared" si="9"/>
        <v>0</v>
      </c>
      <c r="Q3" s="77">
        <v>607</v>
      </c>
      <c r="R3" s="78">
        <v>14500000</v>
      </c>
      <c r="S3" s="2"/>
    </row>
    <row r="4" spans="1:19" x14ac:dyDescent="0.25">
      <c r="A4" s="4">
        <v>3</v>
      </c>
      <c r="B4" s="4">
        <f t="shared" si="0"/>
        <v>631</v>
      </c>
      <c r="C4" s="4">
        <f t="shared" si="1"/>
        <v>757.19999999999993</v>
      </c>
      <c r="D4" s="4">
        <f t="shared" si="2"/>
        <v>908.63999999999987</v>
      </c>
      <c r="E4" s="5">
        <f t="shared" si="3"/>
        <v>12620000</v>
      </c>
      <c r="F4" s="74">
        <f t="shared" si="4"/>
        <v>20000</v>
      </c>
      <c r="G4" s="74">
        <f t="shared" si="5"/>
        <v>16667</v>
      </c>
      <c r="H4" s="74">
        <f t="shared" si="6"/>
        <v>13889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631</v>
      </c>
      <c r="R4" s="75">
        <v>12620000</v>
      </c>
      <c r="S4" s="75" t="s">
        <v>85</v>
      </c>
    </row>
    <row r="5" spans="1:19" x14ac:dyDescent="0.25">
      <c r="A5" s="4">
        <v>4</v>
      </c>
      <c r="B5" s="4">
        <f t="shared" si="0"/>
        <v>724</v>
      </c>
      <c r="C5" s="4">
        <f t="shared" si="1"/>
        <v>868.8</v>
      </c>
      <c r="D5" s="4">
        <f t="shared" si="2"/>
        <v>1042.56</v>
      </c>
      <c r="E5" s="5">
        <f t="shared" si="3"/>
        <v>12308000</v>
      </c>
      <c r="F5" s="4">
        <f t="shared" si="4"/>
        <v>17000</v>
      </c>
      <c r="G5" s="4">
        <f t="shared" si="5"/>
        <v>14167</v>
      </c>
      <c r="H5" s="4">
        <f t="shared" si="6"/>
        <v>11806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724</v>
      </c>
      <c r="R5" s="2">
        <v>12308000</v>
      </c>
      <c r="S5" s="2" t="s">
        <v>84</v>
      </c>
    </row>
    <row r="6" spans="1:19" x14ac:dyDescent="0.25">
      <c r="A6" s="4">
        <v>5</v>
      </c>
      <c r="B6" s="4">
        <f t="shared" si="0"/>
        <v>795</v>
      </c>
      <c r="C6" s="4">
        <f t="shared" si="1"/>
        <v>954</v>
      </c>
      <c r="D6" s="4">
        <f t="shared" si="2"/>
        <v>1144.8</v>
      </c>
      <c r="E6" s="5">
        <f t="shared" si="3"/>
        <v>14071500</v>
      </c>
      <c r="F6" s="74">
        <f t="shared" si="4"/>
        <v>17700</v>
      </c>
      <c r="G6" s="74">
        <f t="shared" si="5"/>
        <v>14750</v>
      </c>
      <c r="H6" s="74">
        <f t="shared" si="6"/>
        <v>12292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795</v>
      </c>
      <c r="R6" s="75">
        <v>14071500</v>
      </c>
      <c r="S6" s="75" t="s">
        <v>86</v>
      </c>
    </row>
    <row r="7" spans="1:19" x14ac:dyDescent="0.25">
      <c r="A7" s="4">
        <v>6</v>
      </c>
      <c r="B7" s="4">
        <f t="shared" si="0"/>
        <v>587</v>
      </c>
      <c r="C7" s="4">
        <f t="shared" si="1"/>
        <v>704.4</v>
      </c>
      <c r="D7" s="4">
        <f t="shared" si="2"/>
        <v>845.28</v>
      </c>
      <c r="E7" s="5">
        <f t="shared" si="3"/>
        <v>10566000</v>
      </c>
      <c r="F7" s="74">
        <f t="shared" si="4"/>
        <v>18000</v>
      </c>
      <c r="G7" s="74">
        <f t="shared" si="5"/>
        <v>15000</v>
      </c>
      <c r="H7" s="74">
        <f t="shared" si="6"/>
        <v>12500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587</v>
      </c>
      <c r="R7" s="75">
        <v>10566000</v>
      </c>
      <c r="S7" s="75" t="s">
        <v>87</v>
      </c>
    </row>
    <row r="8" spans="1:19" x14ac:dyDescent="0.25">
      <c r="A8" s="4">
        <v>7</v>
      </c>
      <c r="B8" s="4">
        <f t="shared" si="0"/>
        <v>607</v>
      </c>
      <c r="C8" s="4">
        <f t="shared" si="1"/>
        <v>728.4</v>
      </c>
      <c r="D8" s="4">
        <f t="shared" si="2"/>
        <v>874.07999999999993</v>
      </c>
      <c r="E8" s="5">
        <f t="shared" si="3"/>
        <v>13200000</v>
      </c>
      <c r="F8" s="74">
        <f t="shared" si="4"/>
        <v>21746</v>
      </c>
      <c r="G8" s="74">
        <f t="shared" si="5"/>
        <v>18122</v>
      </c>
      <c r="H8" s="74">
        <f t="shared" si="6"/>
        <v>15102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607</v>
      </c>
      <c r="R8" s="75">
        <v>13200000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2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607</v>
      </c>
    </row>
    <row r="29" spans="1:19" s="10" customFormat="1" x14ac:dyDescent="0.25">
      <c r="C29" s="67" t="s">
        <v>1</v>
      </c>
      <c r="D29" s="67">
        <v>10319000</v>
      </c>
      <c r="F29" s="52" t="s">
        <v>71</v>
      </c>
      <c r="G29" s="52">
        <v>668</v>
      </c>
      <c r="H29" s="10">
        <f>G29/G28</f>
        <v>1.1004942339373971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abSelected="1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2024-08-12T06:21:04Z</dcterms:modified>
</cp:coreProperties>
</file>