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 4" sheetId="37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4"/>
  <c r="B3" s="1"/>
  <c r="J3"/>
  <c r="I3"/>
  <c r="E3"/>
  <c r="P10"/>
  <c r="Q10" s="1"/>
  <c r="B10" s="1"/>
  <c r="J10"/>
  <c r="I10"/>
  <c r="E10"/>
  <c r="A10"/>
  <c r="Q9"/>
  <c r="P9"/>
  <c r="J9"/>
  <c r="I9"/>
  <c r="F9"/>
  <c r="E9"/>
  <c r="G9" s="1"/>
  <c r="B9"/>
  <c r="C9" s="1"/>
  <c r="D9" s="1"/>
  <c r="A9"/>
  <c r="Q8"/>
  <c r="P8"/>
  <c r="J8"/>
  <c r="I8"/>
  <c r="E8"/>
  <c r="G8" s="1"/>
  <c r="B8"/>
  <c r="C8" s="1"/>
  <c r="D8" s="1"/>
  <c r="A8"/>
  <c r="Q7"/>
  <c r="P7"/>
  <c r="J7"/>
  <c r="I7"/>
  <c r="E7"/>
  <c r="G7" s="1"/>
  <c r="B7"/>
  <c r="C7" s="1"/>
  <c r="D7" s="1"/>
  <c r="A7"/>
  <c r="Q6"/>
  <c r="P6"/>
  <c r="J6"/>
  <c r="I6"/>
  <c r="E6"/>
  <c r="B6"/>
  <c r="C6" s="1"/>
  <c r="D6" s="1"/>
  <c r="A6"/>
  <c r="Q5"/>
  <c r="P5"/>
  <c r="J5"/>
  <c r="I5"/>
  <c r="E5"/>
  <c r="G5" s="1"/>
  <c r="B5"/>
  <c r="C5" s="1"/>
  <c r="D5" s="1"/>
  <c r="A5"/>
  <c r="Q4"/>
  <c r="P4"/>
  <c r="J4"/>
  <c r="I4"/>
  <c r="E4"/>
  <c r="G4" s="1"/>
  <c r="B4"/>
  <c r="C4" s="1"/>
  <c r="D4" s="1"/>
  <c r="A4"/>
  <c r="A3"/>
  <c r="Q2"/>
  <c r="J2"/>
  <c r="I2"/>
  <c r="E2"/>
  <c r="B2"/>
  <c r="C2" s="1"/>
  <c r="D2" s="1"/>
  <c r="A2"/>
  <c r="E17" i="25"/>
  <c r="C19" i="23"/>
  <c r="F3" i="4" l="1"/>
  <c r="C3"/>
  <c r="C10"/>
  <c r="D10" s="1"/>
  <c r="H10" s="1"/>
  <c r="F10"/>
  <c r="G2"/>
  <c r="G6"/>
  <c r="G10"/>
  <c r="F2"/>
  <c r="H2"/>
  <c r="H4"/>
  <c r="H5"/>
  <c r="H6"/>
  <c r="H7"/>
  <c r="H8"/>
  <c r="H9"/>
  <c r="F4"/>
  <c r="F5"/>
  <c r="F6"/>
  <c r="F7"/>
  <c r="F8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N8" i="24"/>
  <c r="N7"/>
  <c r="N6"/>
  <c r="N5"/>
  <c r="D3" i="4" l="1"/>
  <c r="H3" s="1"/>
  <c r="G3"/>
  <c r="F12"/>
  <c r="C12"/>
  <c r="F11"/>
  <c r="C11"/>
  <c r="F15"/>
  <c r="C15"/>
  <c r="F14"/>
  <c r="C14"/>
  <c r="F13"/>
  <c r="C1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14" i="4" l="1"/>
  <c r="D14"/>
  <c r="H14" s="1"/>
  <c r="D15"/>
  <c r="H15" s="1"/>
  <c r="G15"/>
  <c r="G12"/>
  <c r="D12"/>
  <c r="H12" s="1"/>
  <c r="D13"/>
  <c r="H13" s="1"/>
  <c r="G13"/>
  <c r="D11"/>
  <c r="H11" s="1"/>
  <c r="G11"/>
  <c r="D9" i="25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20" l="1"/>
  <c r="C25"/>
  <c r="C21"/>
  <c r="E20" l="1"/>
  <c r="B20"/>
  <c r="J19" i="4"/>
  <c r="I19"/>
  <c r="E19"/>
  <c r="A19"/>
  <c r="P18"/>
  <c r="Q18" s="1"/>
  <c r="J18"/>
  <c r="I18"/>
  <c r="E18"/>
  <c r="A18"/>
  <c r="P17"/>
  <c r="Q17" s="1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/>
  <c r="H19" s="1"/>
  <c r="D17"/>
  <c r="H17" s="1"/>
  <c r="D18"/>
  <c r="H18" s="1"/>
</calcChain>
</file>

<file path=xl/sharedStrings.xml><?xml version="1.0" encoding="utf-8"?>
<sst xmlns="http://schemas.openxmlformats.org/spreadsheetml/2006/main" count="133" uniqueCount="99">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</sst>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</xdr:row>
      <xdr:rowOff>161925</xdr:rowOff>
    </xdr:from>
    <xdr:to>
      <xdr:col>10</xdr:col>
      <xdr:colOff>171450</xdr:colOff>
      <xdr:row>20</xdr:row>
      <xdr:rowOff>19050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352425"/>
          <a:ext cx="5734050" cy="34766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457200</xdr:colOff>
      <xdr:row>27</xdr:row>
      <xdr:rowOff>47625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601200" cy="5191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35035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33000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33000</v>
      </c>
      <c r="D5" s="56" t="s">
        <v>61</v>
      </c>
      <c r="E5" s="57">
        <f>ROUND(C5/10.764,0)</f>
        <v>3066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9350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23650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23650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33000</v>
      </c>
      <c r="D10" s="56" t="s">
        <v>61</v>
      </c>
      <c r="E10" s="57">
        <f>ROUND(C10/10.764,0)</f>
        <v>3066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>
        <v>418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E10*E15</f>
        <v>1281588</v>
      </c>
      <c r="D17" s="71"/>
      <c r="E17" s="71">
        <f>E15*2000</f>
        <v>836000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C18" sqref="C18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5400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3400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3400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5400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380</v>
      </c>
      <c r="D18" s="72"/>
      <c r="E18" s="73"/>
      <c r="F18" s="74"/>
      <c r="G18" s="74"/>
    </row>
    <row r="19" spans="1:7">
      <c r="A19" s="15"/>
      <c r="B19" s="6"/>
      <c r="C19" s="29">
        <f>C18*C16</f>
        <v>2052000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1754460</v>
      </c>
      <c r="C20" s="30">
        <f>C19*95%</f>
        <v>1949400</v>
      </c>
      <c r="D20" s="74" t="s">
        <v>24</v>
      </c>
      <c r="E20" s="30">
        <f>C20*90%</f>
        <v>1754460</v>
      </c>
      <c r="F20" s="74" t="s">
        <v>24</v>
      </c>
      <c r="G20" s="74"/>
    </row>
    <row r="21" spans="1:7">
      <c r="A21" s="15"/>
      <c r="C21" s="30">
        <f>C19*80%</f>
        <v>1641600</v>
      </c>
      <c r="D21" s="74" t="s">
        <v>25</v>
      </c>
      <c r="E21" s="30"/>
      <c r="F21" s="74" t="s">
        <v>25</v>
      </c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760000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4275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F2" sqref="F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0" si="0">N2</f>
        <v>0</v>
      </c>
      <c r="B2" s="4">
        <f t="shared" ref="B2:B10" si="1">Q2</f>
        <v>354.16666666666669</v>
      </c>
      <c r="C2" s="4">
        <f t="shared" ref="C2:C10" si="2">B2*1.2</f>
        <v>425</v>
      </c>
      <c r="D2" s="4">
        <f t="shared" ref="D2:D10" si="3">C2*1.2</f>
        <v>510</v>
      </c>
      <c r="E2" s="5">
        <f t="shared" ref="E2:E10" si="4">R2</f>
        <v>1600000</v>
      </c>
      <c r="F2" s="4">
        <f t="shared" ref="F2:F10" si="5">ROUND((E2/B2),0)</f>
        <v>4518</v>
      </c>
      <c r="G2" s="4">
        <f t="shared" ref="G2:G10" si="6">ROUND((E2/C2),0)</f>
        <v>3765</v>
      </c>
      <c r="H2" s="4">
        <f t="shared" ref="H2:H10" si="7">ROUND((E2/D2),0)</f>
        <v>3137</v>
      </c>
      <c r="I2" s="4">
        <f t="shared" ref="I2:I10" si="8">T2</f>
        <v>0</v>
      </c>
      <c r="J2" s="4">
        <f t="shared" ref="J2:J10" si="9">U2</f>
        <v>0</v>
      </c>
      <c r="K2" s="71"/>
      <c r="L2" s="71"/>
      <c r="M2" s="71"/>
      <c r="N2" s="71"/>
      <c r="O2" s="71">
        <v>0</v>
      </c>
      <c r="P2" s="71">
        <v>425</v>
      </c>
      <c r="Q2" s="71">
        <f t="shared" ref="Q2:Q10" si="10">P2/1.2</f>
        <v>354.16666666666669</v>
      </c>
      <c r="R2" s="2">
        <v>1600000</v>
      </c>
      <c r="S2" s="2"/>
      <c r="T2" s="2"/>
      <c r="AA2" s="65"/>
    </row>
    <row r="3" spans="1:35">
      <c r="A3" s="4">
        <f t="shared" si="0"/>
        <v>0</v>
      </c>
      <c r="B3" s="4">
        <f t="shared" ref="B3" si="11">Q3</f>
        <v>1083.3333333333335</v>
      </c>
      <c r="C3" s="4">
        <f t="shared" ref="C3" si="12">B3*1.2</f>
        <v>1300.0000000000002</v>
      </c>
      <c r="D3" s="4">
        <f t="shared" ref="D3" si="13">C3*1.2</f>
        <v>1560.0000000000002</v>
      </c>
      <c r="E3" s="5">
        <f t="shared" ref="E3" si="14">R3</f>
        <v>7000000</v>
      </c>
      <c r="F3" s="4">
        <f t="shared" ref="F3" si="15">ROUND((E3/B3),0)</f>
        <v>6462</v>
      </c>
      <c r="G3" s="4">
        <f t="shared" ref="G3" si="16">ROUND((E3/C3),0)</f>
        <v>5385</v>
      </c>
      <c r="H3" s="4">
        <f t="shared" ref="H3" si="17">ROUND((E3/D3),0)</f>
        <v>4487</v>
      </c>
      <c r="I3" s="4">
        <f t="shared" ref="I3" si="18">T3</f>
        <v>0</v>
      </c>
      <c r="J3" s="4">
        <f t="shared" ref="J3" si="19">U3</f>
        <v>0</v>
      </c>
      <c r="K3" s="71"/>
      <c r="L3" s="71"/>
      <c r="M3" s="71"/>
      <c r="N3" s="71"/>
      <c r="O3" s="71">
        <v>0</v>
      </c>
      <c r="P3" s="71">
        <v>1300</v>
      </c>
      <c r="Q3" s="71">
        <f t="shared" ref="Q3" si="20">P3/1.2</f>
        <v>1083.3333333333335</v>
      </c>
      <c r="R3" s="2">
        <v>7000000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ref="P4:P8" si="21">O4/1.2</f>
        <v>0</v>
      </c>
      <c r="Q4" s="71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si="21"/>
        <v>0</v>
      </c>
      <c r="Q5" s="71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si="21"/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si="21"/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si="21"/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0"/>
        <v>0</v>
      </c>
      <c r="R10" s="2">
        <v>0</v>
      </c>
      <c r="S10" s="2"/>
    </row>
    <row r="11" spans="1:35" ht="16.5">
      <c r="A11" s="4">
        <f t="shared" ref="A10:A15" si="22">N11</f>
        <v>0</v>
      </c>
      <c r="B11" s="4">
        <f t="shared" ref="B10:B15" si="23">Q11</f>
        <v>0</v>
      </c>
      <c r="C11" s="4">
        <f t="shared" ref="C10:C15" si="24">B11*1.2</f>
        <v>0</v>
      </c>
      <c r="D11" s="4">
        <f t="shared" ref="D10:D15" si="25">C11*1.2</f>
        <v>0</v>
      </c>
      <c r="E11" s="5">
        <f t="shared" ref="E10:E15" si="26">R11</f>
        <v>0</v>
      </c>
      <c r="F11" s="4" t="e">
        <f t="shared" ref="F10:F15" si="27">ROUND((E11/B11),0)</f>
        <v>#DIV/0!</v>
      </c>
      <c r="G11" s="4" t="e">
        <f t="shared" ref="G10:G15" si="28">ROUND((E11/C11),0)</f>
        <v>#DIV/0!</v>
      </c>
      <c r="H11" s="4" t="e">
        <f t="shared" ref="H10:H15" si="29">ROUND((E11/D11),0)</f>
        <v>#DIV/0!</v>
      </c>
      <c r="I11" s="4">
        <f t="shared" ref="I10:I15" si="30">T11</f>
        <v>0</v>
      </c>
      <c r="J11" s="4">
        <f t="shared" ref="J10:J15" si="31">U11</f>
        <v>0</v>
      </c>
      <c r="K11" s="71"/>
      <c r="L11" s="71"/>
      <c r="M11" s="71"/>
      <c r="N11" s="71"/>
      <c r="O11" s="71">
        <v>0</v>
      </c>
      <c r="P11" s="71">
        <f t="shared" ref="P10:P13" si="32">O11/1.2</f>
        <v>0</v>
      </c>
      <c r="Q11" s="71">
        <f t="shared" ref="Q10:Q15" si="33">P11/1.2</f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2"/>
        <v>0</v>
      </c>
      <c r="B12" s="4">
        <f t="shared" si="23"/>
        <v>0</v>
      </c>
      <c r="C12" s="4">
        <f t="shared" si="24"/>
        <v>0</v>
      </c>
      <c r="D12" s="4">
        <f t="shared" si="25"/>
        <v>0</v>
      </c>
      <c r="E12" s="5">
        <f t="shared" si="26"/>
        <v>0</v>
      </c>
      <c r="F12" s="4" t="e">
        <f t="shared" si="27"/>
        <v>#DIV/0!</v>
      </c>
      <c r="G12" s="4" t="e">
        <f t="shared" si="28"/>
        <v>#DIV/0!</v>
      </c>
      <c r="H12" s="4" t="e">
        <f t="shared" si="29"/>
        <v>#DIV/0!</v>
      </c>
      <c r="I12" s="4">
        <f t="shared" si="30"/>
        <v>0</v>
      </c>
      <c r="J12" s="4">
        <f t="shared" si="31"/>
        <v>0</v>
      </c>
      <c r="K12" s="71"/>
      <c r="L12" s="71"/>
      <c r="M12" s="71"/>
      <c r="N12" s="71"/>
      <c r="O12" s="71">
        <v>0</v>
      </c>
      <c r="P12" s="71">
        <f t="shared" si="32"/>
        <v>0</v>
      </c>
      <c r="Q12" s="71">
        <f t="shared" si="33"/>
        <v>0</v>
      </c>
      <c r="R12" s="2">
        <v>0</v>
      </c>
      <c r="S12" s="2"/>
      <c r="V12" s="68"/>
    </row>
    <row r="13" spans="1:35">
      <c r="A13" s="4">
        <f t="shared" si="22"/>
        <v>0</v>
      </c>
      <c r="B13" s="4">
        <f t="shared" si="23"/>
        <v>0</v>
      </c>
      <c r="C13" s="4">
        <f t="shared" si="24"/>
        <v>0</v>
      </c>
      <c r="D13" s="4">
        <f t="shared" si="25"/>
        <v>0</v>
      </c>
      <c r="E13" s="5">
        <f t="shared" si="26"/>
        <v>0</v>
      </c>
      <c r="F13" s="4" t="e">
        <f t="shared" si="27"/>
        <v>#DIV/0!</v>
      </c>
      <c r="G13" s="4" t="e">
        <f t="shared" si="28"/>
        <v>#DIV/0!</v>
      </c>
      <c r="H13" s="4" t="e">
        <f t="shared" si="29"/>
        <v>#DIV/0!</v>
      </c>
      <c r="I13" s="4">
        <f t="shared" si="30"/>
        <v>0</v>
      </c>
      <c r="J13" s="4">
        <f t="shared" si="31"/>
        <v>0</v>
      </c>
      <c r="K13" s="71"/>
      <c r="L13" s="71"/>
      <c r="M13" s="71"/>
      <c r="N13" s="71"/>
      <c r="O13" s="71">
        <v>0</v>
      </c>
      <c r="P13" s="71">
        <f t="shared" si="32"/>
        <v>0</v>
      </c>
      <c r="Q13" s="71">
        <f t="shared" si="33"/>
        <v>0</v>
      </c>
      <c r="R13" s="2">
        <v>0</v>
      </c>
      <c r="S13" s="2"/>
    </row>
    <row r="14" spans="1:35">
      <c r="A14" s="4">
        <f t="shared" si="22"/>
        <v>0</v>
      </c>
      <c r="B14" s="4">
        <f t="shared" si="23"/>
        <v>0</v>
      </c>
      <c r="C14" s="4">
        <f t="shared" si="24"/>
        <v>0</v>
      </c>
      <c r="D14" s="4">
        <f t="shared" si="25"/>
        <v>0</v>
      </c>
      <c r="E14" s="5">
        <f t="shared" si="26"/>
        <v>0</v>
      </c>
      <c r="F14" s="4" t="e">
        <f t="shared" si="27"/>
        <v>#DIV/0!</v>
      </c>
      <c r="G14" s="4" t="e">
        <f t="shared" si="28"/>
        <v>#DIV/0!</v>
      </c>
      <c r="H14" s="4" t="e">
        <f t="shared" si="29"/>
        <v>#DIV/0!</v>
      </c>
      <c r="I14" s="4">
        <f t="shared" si="30"/>
        <v>0</v>
      </c>
      <c r="J14" s="4">
        <f t="shared" si="31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3"/>
        <v>0</v>
      </c>
      <c r="R14" s="2">
        <v>0</v>
      </c>
      <c r="S14" s="2"/>
    </row>
    <row r="15" spans="1:35">
      <c r="A15" s="4">
        <f t="shared" si="22"/>
        <v>0</v>
      </c>
      <c r="B15" s="4">
        <f t="shared" si="23"/>
        <v>0</v>
      </c>
      <c r="C15" s="4">
        <f t="shared" si="24"/>
        <v>0</v>
      </c>
      <c r="D15" s="4">
        <f t="shared" si="25"/>
        <v>0</v>
      </c>
      <c r="E15" s="5">
        <f t="shared" si="26"/>
        <v>0</v>
      </c>
      <c r="F15" s="4" t="e">
        <f t="shared" si="27"/>
        <v>#DIV/0!</v>
      </c>
      <c r="G15" s="4" t="e">
        <f t="shared" si="28"/>
        <v>#DIV/0!</v>
      </c>
      <c r="H15" s="4" t="e">
        <f t="shared" si="29"/>
        <v>#DIV/0!</v>
      </c>
      <c r="I15" s="4">
        <f t="shared" si="30"/>
        <v>0</v>
      </c>
      <c r="J15" s="4">
        <f t="shared" si="31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3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34">N17</f>
        <v>0</v>
      </c>
      <c r="B17" s="4">
        <f t="shared" ref="B17:B19" si="35">Q17</f>
        <v>0</v>
      </c>
      <c r="C17" s="4">
        <f t="shared" ref="C17:C19" si="36">B17*1.2</f>
        <v>0</v>
      </c>
      <c r="D17" s="4">
        <f t="shared" ref="D17:D19" si="37">C17*1.2</f>
        <v>0</v>
      </c>
      <c r="E17" s="5">
        <f t="shared" ref="E17:E19" si="38">R17</f>
        <v>0</v>
      </c>
      <c r="F17" s="4" t="e">
        <f t="shared" ref="F17:F19" si="39">ROUND((E17/B17),0)</f>
        <v>#DIV/0!</v>
      </c>
      <c r="G17" s="4" t="e">
        <f t="shared" ref="G17:G19" si="40">ROUND((E17/C17),0)</f>
        <v>#DIV/0!</v>
      </c>
      <c r="H17" s="4" t="e">
        <f t="shared" ref="H17:H19" si="41">ROUND((E17/D17),0)</f>
        <v>#DIV/0!</v>
      </c>
      <c r="I17" s="4">
        <f t="shared" ref="I17:J19" si="42">T17</f>
        <v>0</v>
      </c>
      <c r="J17" s="4">
        <f t="shared" si="42"/>
        <v>0</v>
      </c>
      <c r="O17">
        <v>0</v>
      </c>
      <c r="P17">
        <f t="shared" ref="P17" si="43">O17/1.2</f>
        <v>0</v>
      </c>
      <c r="Q17">
        <f t="shared" ref="Q17:Q18" si="44">P17/1.2</f>
        <v>0</v>
      </c>
      <c r="R17" s="2">
        <v>0</v>
      </c>
      <c r="S17" s="2"/>
    </row>
    <row r="18" spans="1:19">
      <c r="A18" s="4">
        <f t="shared" si="34"/>
        <v>0</v>
      </c>
      <c r="B18" s="4">
        <f t="shared" si="35"/>
        <v>0</v>
      </c>
      <c r="C18" s="4">
        <f t="shared" si="36"/>
        <v>0</v>
      </c>
      <c r="D18" s="4">
        <f t="shared" si="37"/>
        <v>0</v>
      </c>
      <c r="E18" s="5">
        <f t="shared" si="38"/>
        <v>0</v>
      </c>
      <c r="F18" s="4" t="e">
        <f t="shared" si="39"/>
        <v>#DIV/0!</v>
      </c>
      <c r="G18" s="4" t="e">
        <f t="shared" si="40"/>
        <v>#DIV/0!</v>
      </c>
      <c r="H18" s="4" t="e">
        <f t="shared" si="41"/>
        <v>#DIV/0!</v>
      </c>
      <c r="I18" s="4">
        <f t="shared" si="42"/>
        <v>0</v>
      </c>
      <c r="J18" s="4">
        <f t="shared" si="42"/>
        <v>0</v>
      </c>
      <c r="O18">
        <v>0</v>
      </c>
      <c r="P18">
        <f>O18/1.2</f>
        <v>0</v>
      </c>
      <c r="Q18">
        <f t="shared" si="44"/>
        <v>0</v>
      </c>
      <c r="R18" s="2">
        <v>0</v>
      </c>
      <c r="S18" s="2"/>
    </row>
    <row r="19" spans="1:19">
      <c r="A19" s="4">
        <f t="shared" si="34"/>
        <v>0</v>
      </c>
      <c r="B19" s="4">
        <f t="shared" si="35"/>
        <v>0</v>
      </c>
      <c r="C19" s="4">
        <f t="shared" si="36"/>
        <v>0</v>
      </c>
      <c r="D19" s="4">
        <f t="shared" si="37"/>
        <v>0</v>
      </c>
      <c r="E19" s="5">
        <f t="shared" si="38"/>
        <v>0</v>
      </c>
      <c r="F19" s="4" t="e">
        <f t="shared" si="39"/>
        <v>#DIV/0!</v>
      </c>
      <c r="G19" s="4" t="e">
        <f t="shared" si="40"/>
        <v>#DIV/0!</v>
      </c>
      <c r="H19" s="4" t="e">
        <f t="shared" si="41"/>
        <v>#DIV/0!</v>
      </c>
      <c r="I19" s="4">
        <f t="shared" si="42"/>
        <v>0</v>
      </c>
      <c r="J19" s="4">
        <f t="shared" si="42"/>
        <v>0</v>
      </c>
      <c r="O19" s="71">
        <v>0</v>
      </c>
      <c r="P19" s="71">
        <f>O19/1.2</f>
        <v>0</v>
      </c>
      <c r="Q19" s="71">
        <f t="shared" ref="Q19" si="45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K11" sqref="H10:K1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E2" sqref="E2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5" sqref="G5"/>
    </sheetView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R22" sqref="R2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2024-08-09T08:28:56Z</dcterms:modified>
</cp:coreProperties>
</file>