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R21" i="1"/>
  <c r="O28" i="1"/>
  <c r="O24" i="1"/>
  <c r="O19" i="1"/>
  <c r="O20" i="1"/>
  <c r="O21" i="1"/>
  <c r="O22" i="1"/>
  <c r="O23" i="1"/>
  <c r="O26" i="1"/>
  <c r="O27" i="1"/>
  <c r="O30" i="1"/>
  <c r="O18" i="1"/>
  <c r="I14" i="1" l="1"/>
  <c r="I12" i="1"/>
  <c r="I11" i="1"/>
  <c r="O8" i="1"/>
  <c r="J10" i="1"/>
  <c r="I10" i="1"/>
  <c r="K9" i="1"/>
</calcChain>
</file>

<file path=xl/sharedStrings.xml><?xml version="1.0" encoding="utf-8"?>
<sst xmlns="http://schemas.openxmlformats.org/spreadsheetml/2006/main" count="16" uniqueCount="13">
  <si>
    <t>1st</t>
  </si>
  <si>
    <t>Name of Bldg</t>
  </si>
  <si>
    <t>RERA</t>
  </si>
  <si>
    <t>Schedule</t>
  </si>
  <si>
    <t>cc</t>
  </si>
  <si>
    <t>Index</t>
  </si>
  <si>
    <t>Liv</t>
  </si>
  <si>
    <t>Pas</t>
  </si>
  <si>
    <t>Toi</t>
  </si>
  <si>
    <t>Bed</t>
  </si>
  <si>
    <t>Kit</t>
  </si>
  <si>
    <t>bal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</si>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</sst>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S30"/>
  <sheetViews>
    <sheetView tabSelected="1" topLeftCell="A3" workbookViewId="0">
      <selection activeCell="J9" sqref="J9"/>
    </sheetView>
  </sheetViews>
  <sheetFormatPr defaultRowHeight="15" x14ac:dyDescent="0.25"/>
  <cols>
    <col min="9" max="10" width="12.5703125" bestFit="1" customWidth="1"/>
    <col min="11" max="11" width="9.28515625" bestFit="1" customWidth="1"/>
  </cols>
  <sheetData>
    <row r="2" spans="9:19" x14ac:dyDescent="0.25">
      <c r="R2">
        <v>8</v>
      </c>
      <c r="S2" t="s">
        <v>0</v>
      </c>
    </row>
    <row r="3" spans="9:19" x14ac:dyDescent="0.25">
      <c r="R3">
        <v>11</v>
      </c>
      <c r="S3" t="s">
        <v>1</v>
      </c>
    </row>
    <row r="4" spans="9:19" x14ac:dyDescent="0.25">
      <c r="R4">
        <v>13</v>
      </c>
      <c r="S4" t="s">
        <v>2</v>
      </c>
    </row>
    <row r="5" spans="9:19" x14ac:dyDescent="0.25">
      <c r="R5">
        <v>29</v>
      </c>
      <c r="S5" t="s">
        <v>3</v>
      </c>
    </row>
    <row r="6" spans="9:19" x14ac:dyDescent="0.25">
      <c r="R6">
        <v>34</v>
      </c>
      <c r="S6" t="s">
        <v>2</v>
      </c>
    </row>
    <row r="7" spans="9:19" x14ac:dyDescent="0.25">
      <c r="I7" s="1"/>
      <c r="J7" s="1"/>
      <c r="K7" s="1"/>
      <c r="L7" s="1"/>
      <c r="O7">
        <v>35.799999999999997</v>
      </c>
      <c r="R7">
        <v>38</v>
      </c>
      <c r="S7" t="s">
        <v>4</v>
      </c>
    </row>
    <row r="8" spans="9:19" x14ac:dyDescent="0.25">
      <c r="I8" s="1">
        <v>385</v>
      </c>
      <c r="J8" s="1">
        <f>I8*1.1</f>
        <v>423.50000000000006</v>
      </c>
      <c r="K8" s="1"/>
      <c r="L8" s="1"/>
      <c r="O8">
        <f>O7*10.764</f>
        <v>385.35119999999995</v>
      </c>
      <c r="R8">
        <v>2</v>
      </c>
      <c r="S8" t="s">
        <v>5</v>
      </c>
    </row>
    <row r="9" spans="9:19" x14ac:dyDescent="0.25">
      <c r="I9" s="1">
        <v>7500</v>
      </c>
      <c r="J9" s="1">
        <v>3000</v>
      </c>
      <c r="K9" s="1">
        <f>I9-J9</f>
        <v>4500</v>
      </c>
      <c r="L9" s="1"/>
    </row>
    <row r="10" spans="9:19" x14ac:dyDescent="0.25">
      <c r="I10" s="1">
        <f>I8*I9</f>
        <v>2887500</v>
      </c>
      <c r="J10" s="1">
        <f>J9*J8</f>
        <v>1270500.0000000002</v>
      </c>
      <c r="K10" s="1"/>
      <c r="L10" s="1"/>
    </row>
    <row r="11" spans="9:19" x14ac:dyDescent="0.25">
      <c r="I11" s="1">
        <f>I10*90%</f>
        <v>2598750</v>
      </c>
      <c r="J11" s="1"/>
      <c r="K11" s="1"/>
      <c r="L11" s="1"/>
    </row>
    <row r="12" spans="9:19" x14ac:dyDescent="0.25">
      <c r="I12" s="1">
        <f>I10*80%</f>
        <v>2310000</v>
      </c>
      <c r="J12" s="1"/>
      <c r="K12" s="1"/>
      <c r="L12" s="1"/>
    </row>
    <row r="14" spans="9:19" x14ac:dyDescent="0.25">
      <c r="I14" s="2">
        <f>I10*0.03/12</f>
        <v>7218.75</v>
      </c>
    </row>
    <row r="18" spans="13:18" x14ac:dyDescent="0.25">
      <c r="M18">
        <v>8.84</v>
      </c>
      <c r="N18">
        <v>13.7</v>
      </c>
      <c r="O18">
        <f>N18*M18</f>
        <v>121.10799999999999</v>
      </c>
      <c r="P18" t="s">
        <v>6</v>
      </c>
      <c r="R18">
        <v>344</v>
      </c>
    </row>
    <row r="19" spans="13:18" x14ac:dyDescent="0.25">
      <c r="M19">
        <v>2.83</v>
      </c>
      <c r="N19">
        <v>4.5199999999999996</v>
      </c>
      <c r="O19">
        <f t="shared" ref="O19:O30" si="0">N19*M19</f>
        <v>12.791599999999999</v>
      </c>
      <c r="P19" t="s">
        <v>7</v>
      </c>
      <c r="R19">
        <v>41</v>
      </c>
    </row>
    <row r="20" spans="13:18" x14ac:dyDescent="0.25">
      <c r="M20">
        <v>5.69</v>
      </c>
      <c r="N20">
        <v>3.79</v>
      </c>
      <c r="O20">
        <f t="shared" si="0"/>
        <v>21.565100000000001</v>
      </c>
      <c r="P20" t="s">
        <v>8</v>
      </c>
      <c r="R20">
        <v>21</v>
      </c>
    </row>
    <row r="21" spans="13:18" x14ac:dyDescent="0.25">
      <c r="M21">
        <v>11.51</v>
      </c>
      <c r="N21">
        <v>9.32</v>
      </c>
      <c r="O21">
        <f t="shared" si="0"/>
        <v>107.2732</v>
      </c>
      <c r="P21" t="s">
        <v>9</v>
      </c>
      <c r="R21">
        <f>SUM(R18:R20)</f>
        <v>406</v>
      </c>
    </row>
    <row r="22" spans="13:18" x14ac:dyDescent="0.25">
      <c r="M22">
        <v>3.75</v>
      </c>
      <c r="N22">
        <v>5.65</v>
      </c>
      <c r="O22">
        <f t="shared" si="0"/>
        <v>21.1875</v>
      </c>
      <c r="P22" t="s">
        <v>8</v>
      </c>
    </row>
    <row r="23" spans="13:18" x14ac:dyDescent="0.25">
      <c r="M23">
        <v>8.14</v>
      </c>
      <c r="N23">
        <v>7.32</v>
      </c>
      <c r="O23">
        <f t="shared" si="0"/>
        <v>59.584800000000008</v>
      </c>
      <c r="P23" t="s">
        <v>10</v>
      </c>
    </row>
    <row r="24" spans="13:18" x14ac:dyDescent="0.25">
      <c r="O24" s="3">
        <f>SUM(O18:O23)</f>
        <v>343.5102</v>
      </c>
    </row>
    <row r="26" spans="13:18" x14ac:dyDescent="0.25">
      <c r="M26">
        <v>2.87</v>
      </c>
      <c r="N26">
        <v>5.01</v>
      </c>
      <c r="O26">
        <f t="shared" si="0"/>
        <v>14.3787</v>
      </c>
      <c r="P26" t="s">
        <v>11</v>
      </c>
    </row>
    <row r="27" spans="13:18" x14ac:dyDescent="0.25">
      <c r="M27">
        <v>2.81</v>
      </c>
      <c r="N27">
        <v>9.32</v>
      </c>
      <c r="O27">
        <f t="shared" si="0"/>
        <v>26.1892</v>
      </c>
      <c r="P27" t="s">
        <v>11</v>
      </c>
    </row>
    <row r="28" spans="13:18" x14ac:dyDescent="0.25">
      <c r="O28" s="3">
        <f>SUM(O26:O27)</f>
        <v>40.567900000000002</v>
      </c>
    </row>
    <row r="30" spans="13:18" x14ac:dyDescent="0.25">
      <c r="M30">
        <v>2.88</v>
      </c>
      <c r="N30">
        <v>7.31</v>
      </c>
      <c r="O30" s="3">
        <f t="shared" si="0"/>
        <v>21.052799999999998</v>
      </c>
      <c r="P3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2024-08-10T06:01:10Z</dcterms:modified>
</cp:coreProperties>
</file>