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Vishwas Sang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C31" i="23"/>
  <c r="D31" i="23"/>
  <c r="D30" i="23"/>
  <c r="D29" i="23"/>
  <c r="G11" i="40" l="1"/>
  <c r="G10" i="40"/>
  <c r="G7" i="40" l="1"/>
  <c r="G8" i="40"/>
  <c r="G9" i="40"/>
  <c r="G6" i="40"/>
  <c r="G12" i="40" s="1"/>
  <c r="H12" i="40" s="1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<sst xmlns="http://schemas.openxmlformats.org/spreadsheetml/2006/main" count="130" uniqueCount="99">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</sst>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33635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31600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31600</v>
      </c>
      <c r="D5" s="56" t="s">
        <v>61</v>
      </c>
      <c r="E5" s="57">
        <f>ROUND(C5/10.764,0)</f>
        <v>2936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31600</v>
      </c>
      <c r="D10" s="56" t="s">
        <v>61</v>
      </c>
      <c r="E10" s="57">
        <f>ROUND(C10/10.764,0)</f>
        <v>2936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702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1404000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2061072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K18" sqref="K18"/>
    </sheetView>
  </sheetViews>
  <sheetFormatPr defaultRowHeight="15"/>
  <sheetData>
    <row r="6" spans="5:8">
      <c r="E6">
        <v>12.5</v>
      </c>
      <c r="F6">
        <v>10.1</v>
      </c>
      <c r="G6">
        <f>F6*E6</f>
        <v>126.25</v>
      </c>
    </row>
    <row r="7" spans="5:8">
      <c r="E7">
        <v>9.5</v>
      </c>
      <c r="F7">
        <v>10.3</v>
      </c>
      <c r="G7" s="71">
        <f t="shared" ref="G7:G11" si="0">F7*E7</f>
        <v>97.850000000000009</v>
      </c>
    </row>
    <row r="8" spans="5:8">
      <c r="E8">
        <v>9.5</v>
      </c>
      <c r="F8">
        <v>13.1</v>
      </c>
      <c r="G8" s="71">
        <f t="shared" si="0"/>
        <v>124.45</v>
      </c>
    </row>
    <row r="9" spans="5:8">
      <c r="E9">
        <v>3.2</v>
      </c>
      <c r="F9">
        <v>4.2</v>
      </c>
      <c r="G9" s="71">
        <f t="shared" si="0"/>
        <v>13.440000000000001</v>
      </c>
    </row>
    <row r="10" spans="5:8">
      <c r="E10">
        <v>6.2</v>
      </c>
      <c r="F10">
        <v>4.5999999999999996</v>
      </c>
      <c r="G10">
        <f t="shared" si="0"/>
        <v>28.52</v>
      </c>
    </row>
    <row r="11" spans="5:8">
      <c r="E11">
        <v>3.4</v>
      </c>
      <c r="F11">
        <v>4.2</v>
      </c>
      <c r="G11">
        <f t="shared" si="0"/>
        <v>14.28</v>
      </c>
    </row>
    <row r="12" spans="5:8">
      <c r="G12" s="119">
        <f>SUM(G6:G11)</f>
        <v>404.78999999999996</v>
      </c>
      <c r="H12" s="117">
        <f>G12*1.35</f>
        <v>546.4665</v>
      </c>
    </row>
    <row r="13" spans="5:8">
      <c r="G13" s="71"/>
    </row>
    <row r="15" spans="5:8">
      <c r="G15" s="71"/>
    </row>
    <row r="16" spans="5:8">
      <c r="G16" s="71"/>
    </row>
    <row r="17" spans="7:7">
      <c r="G17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H21" sqref="H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98</v>
      </c>
    </row>
    <row r="18" spans="1:8" ht="16.5">
      <c r="A18" s="27" t="s">
        <v>94</v>
      </c>
      <c r="B18" s="7"/>
      <c r="C18" s="72">
        <v>638</v>
      </c>
      <c r="D18" s="72"/>
      <c r="E18" s="73"/>
      <c r="F18" s="74"/>
      <c r="G18" s="74"/>
    </row>
    <row r="19" spans="1:8">
      <c r="A19" s="15"/>
      <c r="B19" s="6"/>
      <c r="C19" s="29">
        <f>C18*C16</f>
        <v>3445200</v>
      </c>
      <c r="D19" s="74" t="s">
        <v>68</v>
      </c>
      <c r="E19" s="29"/>
      <c r="F19" s="74"/>
      <c r="G19" s="74"/>
    </row>
    <row r="20" spans="1:8">
      <c r="A20" s="15"/>
      <c r="B20" s="118">
        <f>C20*0.9</f>
        <v>2945646</v>
      </c>
      <c r="C20" s="30">
        <f>C19*95%</f>
        <v>3272940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2756160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1276000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7177.5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53.57</v>
      </c>
      <c r="D29" s="117">
        <f>C29*10.764</f>
        <v>576.62747999999999</v>
      </c>
    </row>
    <row r="30" spans="1:8">
      <c r="C30" s="16">
        <v>5.71</v>
      </c>
      <c r="D30" s="117">
        <f>C30*10.764</f>
        <v>61.462439999999994</v>
      </c>
      <c r="E30" s="117"/>
    </row>
    <row r="31" spans="1:8">
      <c r="C31">
        <f>SUM(C29:C30)</f>
        <v>59.28</v>
      </c>
      <c r="D31" s="119">
        <f>SUM(D29:D30)</f>
        <v>638.08992000000001</v>
      </c>
      <c r="E31" s="117">
        <f>D31*1.1</f>
        <v>701.89891200000011</v>
      </c>
    </row>
    <row r="32" spans="1:8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22" sqref="Q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8" sqref="M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2024-08-06T12:11:54Z</dcterms:modified>
</cp:coreProperties>
</file>