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KAILASH ISHWARLAL MODI - CB\"/>
    </mc:Choice>
  </mc:AlternateContent>
  <xr:revisionPtr revIDLastSave="0" documentId="13_ncr:1_{E0481249-3EEC-47B1-9C7F-1713E0A0A39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3" i="17" l="1"/>
  <c r="T21" i="16" l="1"/>
  <c r="V47" i="4"/>
  <c r="V43" i="4"/>
  <c r="G3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<sst xmlns="http://schemas.openxmlformats.org/spreadsheetml/2006/main" count="45" uniqueCount="39">
  <si>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</si>
  <si>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</si>
  <si>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</si>
  <si>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</si>
  <si>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</si>
  <si>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</si>
  <si>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</si>
  <si>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</si>
  <si>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</si>
  <si>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</si>
  <si>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</si>
  <si>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</si>
  <si>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</si>
  <si>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</si>
  <si>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</si>
  <si>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</si>
  <si>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</si>
  <si>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</si>
  <si>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</si>
  <si>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</si>
  <si>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</si>
  <si>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</si>
  <si>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</si>
  <si>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</si>
  <si>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</si>
  <si>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</si>
  <si>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</si>
  <si>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</si>
  <si>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</si>
  <si>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</si>
  <si>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</si>
  <si>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</si>
  <si>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</si>
  <si>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</si>
  <si>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</si>
  <si>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</si>
  <si>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</si>
  <si>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Dahisar C M Road Branch ) - MR KAILASH ISHWARLAL MODI AND MRS BHAVNA KAILASH MODI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</si>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</sst>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43" fontId="14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48</xdr:row>
      <xdr:rowOff>77423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A028D-9178-4FD0-B778-DADFD2019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51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DCC095-7955-4673-9CF7-E36ABC0B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44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19D28-E8F5-4279-AE56-6E4446E5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278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39</xdr:row>
      <xdr:rowOff>58122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A642C6-9D18-4DF3-A2F4-53CB2B34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963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190499</xdr:rowOff>
    </xdr:from>
    <xdr:to>
      <xdr:col>12</xdr:col>
      <xdr:colOff>561974</xdr:colOff>
      <xdr:row>62</xdr:row>
      <xdr:rowOff>50830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355123-6E3B-4BF0-A716-DA061D28A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499"/>
          <a:ext cx="7877174" cy="105283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211536</xdr:colOff>
      <xdr:row>39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6CB7D-69B8-486D-99CE-12A766DB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232336" cy="7440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584061</xdr:colOff>
      <xdr:row>6</xdr:row>
      <xdr:rowOff>161924</xdr:rowOff>
    </xdr:from>
    <xdr:to>
      <xdr:col>17</xdr:col>
      <xdr:colOff>497170</xdr:colOff>
      <xdr:row>31</xdr:row>
      <xdr:rowOff>134479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19C39-20B9-42CD-8107-192B1EF6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2461" y="1304924"/>
          <a:ext cx="7837909" cy="47350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125119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C7A78-C746-4838-B10B-3D3D24FFC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69119" cy="7201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77487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590EAD-5E65-4DA7-937C-FB24377F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21487" cy="7173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5" zoomScaleNormal="100" workbookViewId="0">
      <selection activeCell="V44" sqref="V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140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2" t="s">
        <v>35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325</v>
      </c>
      <c r="C3" s="4">
        <f>B3*1.2</f>
        <v>390</v>
      </c>
      <c r="D3" s="4">
        <f t="shared" ref="D3:D14" si="2">C3*1.2</f>
        <v>468</v>
      </c>
      <c r="E3" s="5">
        <f t="shared" ref="E3:E14" si="3">R3</f>
        <v>3300000</v>
      </c>
      <c r="F3" s="9">
        <f t="shared" ref="F3:F14" si="4">ROUND((E3/B3),0)</f>
        <v>10154</v>
      </c>
      <c r="G3" s="9">
        <f t="shared" ref="G3:G14" si="5">ROUND((E3/C3),0)</f>
        <v>8462</v>
      </c>
      <c r="H3" s="9">
        <f t="shared" ref="H3:H14" si="6">ROUND((E3/D3),0)</f>
        <v>7051</v>
      </c>
      <c r="I3" s="4" t="e">
        <f>#REF!</f>
        <v>#REF!</v>
      </c>
      <c r="J3" s="4">
        <f t="shared" ref="J3:J14" si="7">S3</f>
        <v>0</v>
      </c>
      <c r="O3">
        <v>0</v>
      </c>
      <c r="P3">
        <v>390</v>
      </c>
      <c r="Q3">
        <f t="shared" ref="P3:Q14" si="8">P3/1.2</f>
        <v>325</v>
      </c>
      <c r="R3" s="2">
        <v>3300000</v>
      </c>
    </row>
    <row r="4" spans="1:20" s="50" customFormat="1" x14ac:dyDescent="0.25">
      <c r="A4" s="48">
        <f t="shared" si="0"/>
        <v>0</v>
      </c>
      <c r="B4" s="48">
        <f t="shared" si="1"/>
        <v>325</v>
      </c>
      <c r="C4" s="48">
        <f t="shared" ref="C4:C14" si="9">B4*1.2</f>
        <v>390</v>
      </c>
      <c r="D4" s="48">
        <f t="shared" si="2"/>
        <v>468</v>
      </c>
      <c r="E4" s="49">
        <f t="shared" si="3"/>
        <v>4400000</v>
      </c>
      <c r="F4" s="48">
        <f t="shared" si="4"/>
        <v>13538</v>
      </c>
      <c r="G4" s="48">
        <f t="shared" si="5"/>
        <v>11282</v>
      </c>
      <c r="H4" s="48">
        <f t="shared" si="6"/>
        <v>9402</v>
      </c>
      <c r="I4" s="48" t="e">
        <f>#REF!</f>
        <v>#REF!</v>
      </c>
      <c r="J4" s="48">
        <f t="shared" si="7"/>
        <v>0</v>
      </c>
      <c r="O4" s="50">
        <v>0</v>
      </c>
      <c r="P4" s="50">
        <v>390</v>
      </c>
      <c r="Q4" s="50">
        <f t="shared" si="8"/>
        <v>325</v>
      </c>
      <c r="R4" s="51">
        <v>4400000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52" t="s">
        <v>36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650</v>
      </c>
      <c r="C16" s="4">
        <f>B16*1.2</f>
        <v>780</v>
      </c>
      <c r="D16" s="4">
        <f t="shared" ref="D16:D32" si="34">C16*1.2</f>
        <v>936</v>
      </c>
      <c r="E16" s="5">
        <f t="shared" ref="E16:E32" si="35">R16</f>
        <v>8400000</v>
      </c>
      <c r="F16" s="9">
        <f t="shared" ref="F16:F32" si="36">ROUND((E16/B16),0)</f>
        <v>12923</v>
      </c>
      <c r="G16" s="9">
        <f t="shared" ref="G16:G32" si="37">ROUND((E16/C16),0)</f>
        <v>10769</v>
      </c>
      <c r="H16" s="9">
        <f t="shared" ref="H16:H32" si="38">ROUND((E16/D16),0)</f>
        <v>8974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650</v>
      </c>
      <c r="R16" s="2">
        <v>8400000</v>
      </c>
    </row>
    <row r="17" spans="1:18" ht="14.25" customHeight="1" x14ac:dyDescent="0.25">
      <c r="A17" s="4">
        <f t="shared" si="32"/>
        <v>0</v>
      </c>
      <c r="B17" s="4">
        <f t="shared" si="33"/>
        <v>390</v>
      </c>
      <c r="C17" s="4">
        <f t="shared" ref="C17:C32" si="41">B17*1.2</f>
        <v>468</v>
      </c>
      <c r="D17" s="4">
        <f t="shared" si="34"/>
        <v>561.6</v>
      </c>
      <c r="E17" s="5">
        <f t="shared" si="35"/>
        <v>4900000</v>
      </c>
      <c r="F17" s="9">
        <f t="shared" si="36"/>
        <v>12564</v>
      </c>
      <c r="G17" s="9">
        <f t="shared" si="37"/>
        <v>10470</v>
      </c>
      <c r="H17" s="9">
        <f t="shared" si="38"/>
        <v>8725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390</v>
      </c>
      <c r="R17" s="2">
        <v>4900000</v>
      </c>
    </row>
    <row r="18" spans="1:18" ht="14.25" customHeight="1" x14ac:dyDescent="0.25">
      <c r="A18" s="4">
        <f t="shared" si="32"/>
        <v>0</v>
      </c>
      <c r="B18" s="4">
        <f t="shared" si="33"/>
        <v>675</v>
      </c>
      <c r="C18" s="4">
        <f t="shared" si="41"/>
        <v>810</v>
      </c>
      <c r="D18" s="4">
        <f t="shared" si="34"/>
        <v>972</v>
      </c>
      <c r="E18" s="5">
        <f t="shared" si="35"/>
        <v>8800000</v>
      </c>
      <c r="F18" s="9">
        <f t="shared" si="36"/>
        <v>13037</v>
      </c>
      <c r="G18" s="9">
        <f t="shared" si="37"/>
        <v>10864</v>
      </c>
      <c r="H18" s="9">
        <f t="shared" si="38"/>
        <v>9053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675</v>
      </c>
      <c r="R18" s="2">
        <v>8800000</v>
      </c>
    </row>
    <row r="19" spans="1:18" ht="14.25" customHeight="1" x14ac:dyDescent="0.25">
      <c r="A19" s="4">
        <f t="shared" si="32"/>
        <v>0</v>
      </c>
      <c r="B19" s="4">
        <f t="shared" si="33"/>
        <v>350</v>
      </c>
      <c r="C19" s="4">
        <f t="shared" si="41"/>
        <v>420</v>
      </c>
      <c r="D19" s="4">
        <f t="shared" si="34"/>
        <v>504</v>
      </c>
      <c r="E19" s="5">
        <f t="shared" si="35"/>
        <v>5000000</v>
      </c>
      <c r="F19" s="9">
        <f t="shared" si="36"/>
        <v>14286</v>
      </c>
      <c r="G19" s="9">
        <f t="shared" si="37"/>
        <v>11905</v>
      </c>
      <c r="H19" s="9">
        <f t="shared" si="38"/>
        <v>9921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350</v>
      </c>
      <c r="R19" s="2">
        <v>5000000</v>
      </c>
    </row>
    <row r="20" spans="1:18" s="50" customFormat="1" ht="14.25" customHeight="1" x14ac:dyDescent="0.25">
      <c r="A20" s="48">
        <f t="shared" si="32"/>
        <v>0</v>
      </c>
      <c r="B20" s="48">
        <f t="shared" si="33"/>
        <v>325</v>
      </c>
      <c r="C20" s="48">
        <f t="shared" si="41"/>
        <v>390</v>
      </c>
      <c r="D20" s="48">
        <f t="shared" si="34"/>
        <v>468</v>
      </c>
      <c r="E20" s="49">
        <f t="shared" si="35"/>
        <v>5500000</v>
      </c>
      <c r="F20" s="48">
        <f t="shared" si="36"/>
        <v>16923</v>
      </c>
      <c r="G20" s="48">
        <f t="shared" si="37"/>
        <v>14103</v>
      </c>
      <c r="H20" s="48">
        <f t="shared" si="38"/>
        <v>11752</v>
      </c>
      <c r="I20" s="48" t="e">
        <f>#REF!</f>
        <v>#REF!</v>
      </c>
      <c r="J20" s="48">
        <f t="shared" si="39"/>
        <v>0</v>
      </c>
      <c r="O20" s="50">
        <v>0</v>
      </c>
      <c r="P20" s="50">
        <v>390</v>
      </c>
      <c r="Q20" s="50">
        <f t="shared" si="40"/>
        <v>325</v>
      </c>
      <c r="R20" s="51">
        <v>5500000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425</v>
      </c>
      <c r="C21" s="4">
        <f t="shared" ref="C21:C24" si="44">B21*1.2</f>
        <v>510</v>
      </c>
      <c r="D21" s="4">
        <f t="shared" ref="D21:D24" si="45">C21*1.2</f>
        <v>612</v>
      </c>
      <c r="E21" s="5">
        <f t="shared" ref="E21:E24" si="46">R21</f>
        <v>5900000</v>
      </c>
      <c r="F21" s="9">
        <f t="shared" ref="F21:F24" si="47">ROUND((E21/B21),0)</f>
        <v>13882</v>
      </c>
      <c r="G21" s="9">
        <f t="shared" ref="G21:G24" si="48">ROUND((E21/C21),0)</f>
        <v>11569</v>
      </c>
      <c r="H21" s="9">
        <f t="shared" ref="H21:H24" si="49">ROUND((E21/D21),0)</f>
        <v>9641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425</v>
      </c>
      <c r="R21" s="2">
        <v>5900000</v>
      </c>
    </row>
    <row r="22" spans="1:18" s="50" customFormat="1" ht="14.25" customHeight="1" x14ac:dyDescent="0.25">
      <c r="A22" s="48">
        <f t="shared" si="42"/>
        <v>0</v>
      </c>
      <c r="B22" s="48">
        <f t="shared" si="43"/>
        <v>392</v>
      </c>
      <c r="C22" s="48">
        <f t="shared" si="44"/>
        <v>470.4</v>
      </c>
      <c r="D22" s="48">
        <f t="shared" si="45"/>
        <v>564.4799999999999</v>
      </c>
      <c r="E22" s="49">
        <f t="shared" si="46"/>
        <v>6500000</v>
      </c>
      <c r="F22" s="48">
        <f t="shared" si="47"/>
        <v>16582</v>
      </c>
      <c r="G22" s="48">
        <f t="shared" si="48"/>
        <v>13818</v>
      </c>
      <c r="H22" s="48">
        <f t="shared" si="49"/>
        <v>11515</v>
      </c>
      <c r="I22" s="48" t="e">
        <f>#REF!</f>
        <v>#REF!</v>
      </c>
      <c r="J22" s="48">
        <f t="shared" si="50"/>
        <v>0</v>
      </c>
      <c r="O22" s="50">
        <v>0</v>
      </c>
      <c r="P22" s="50">
        <f t="shared" si="51"/>
        <v>0</v>
      </c>
      <c r="Q22" s="50">
        <v>392</v>
      </c>
      <c r="R22" s="51">
        <v>6500000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36.24</v>
      </c>
      <c r="G37">
        <f>F37*10.764</f>
        <v>390.08735999999999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1992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32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-28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390*2500</f>
        <v>975000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44.25" customHeight="1" x14ac:dyDescent="0.3">
      <c r="P45" s="53" t="s">
        <v>37</v>
      </c>
      <c r="Q45" s="53"/>
      <c r="R45" s="53"/>
      <c r="S45" s="53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V46*32/60</f>
        <v>48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0.48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468000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390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12000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4680000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4212000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3790800</v>
      </c>
      <c r="W54" s="47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3369600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8775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2" sqref="T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8:T21"/>
  <sheetViews>
    <sheetView zoomScaleNormal="100" workbookViewId="0">
      <selection activeCell="T26" sqref="T26"/>
    </sheetView>
  </sheetViews>
  <sheetFormatPr defaultRowHeight="15" x14ac:dyDescent="0.25"/>
  <sheetData>
    <row r="18" spans="19:20" ht="3.75" customHeight="1" x14ac:dyDescent="0.25"/>
    <row r="19" spans="19:20" hidden="1" x14ac:dyDescent="0.25"/>
    <row r="21" spans="19:20" x14ac:dyDescent="0.25">
      <c r="S21">
        <v>36.24</v>
      </c>
      <c r="T21">
        <f>S21*10.764</f>
        <v>390.08735999999999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23:R23"/>
  <sheetViews>
    <sheetView topLeftCell="A7" zoomScaleNormal="100" workbookViewId="0">
      <selection activeCell="S32" sqref="S32"/>
    </sheetView>
  </sheetViews>
  <sheetFormatPr defaultRowHeight="15" x14ac:dyDescent="0.25"/>
  <sheetData>
    <row r="23" spans="17:18" x14ac:dyDescent="0.25">
      <c r="Q23">
        <v>36.24</v>
      </c>
      <c r="R23">
        <f>Q23*10.764</f>
        <v>390.08735999999999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2024-08-07T08:56:34Z</dcterms:modified>
</cp:coreProperties>
</file>