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Sheet5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C5" s="1"/>
  <c r="D5" s="1"/>
  <c r="J5"/>
  <c r="I5"/>
  <c r="E5"/>
  <c r="A5"/>
  <c r="B4"/>
  <c r="C4" s="1"/>
  <c r="D4" s="1"/>
  <c r="P4"/>
  <c r="J4"/>
  <c r="I4"/>
  <c r="E4"/>
  <c r="F4" s="1"/>
  <c r="A4"/>
  <c r="Q3"/>
  <c r="B3" s="1"/>
  <c r="C3" s="1"/>
  <c r="D3" s="1"/>
  <c r="J3"/>
  <c r="I3"/>
  <c r="E3"/>
  <c r="A3"/>
  <c r="Q2"/>
  <c r="J2"/>
  <c r="I2"/>
  <c r="E2"/>
  <c r="B2"/>
  <c r="A2"/>
  <c r="P7"/>
  <c r="Q7" s="1"/>
  <c r="B7" s="1"/>
  <c r="J7"/>
  <c r="I7"/>
  <c r="E7"/>
  <c r="A7"/>
  <c r="P6"/>
  <c r="Q6" s="1"/>
  <c r="B6" s="1"/>
  <c r="J6"/>
  <c r="I6"/>
  <c r="E6"/>
  <c r="A6"/>
  <c r="C18" i="25"/>
  <c r="F5" i="4" l="1"/>
  <c r="F3"/>
  <c r="F2"/>
  <c r="H4"/>
  <c r="H5"/>
  <c r="G4"/>
  <c r="G5"/>
  <c r="H3"/>
  <c r="C2"/>
  <c r="D2" s="1"/>
  <c r="H2" s="1"/>
  <c r="G3"/>
  <c r="F7"/>
  <c r="C7"/>
  <c r="F6"/>
  <c r="C6"/>
  <c r="N8" i="24"/>
  <c r="N7"/>
  <c r="N6"/>
  <c r="N5"/>
  <c r="G2" i="4" l="1"/>
  <c r="D6"/>
  <c r="H6" s="1"/>
  <c r="G6"/>
  <c r="G7"/>
  <c r="D7"/>
  <c r="H7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B8" i="4" l="1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J9" i="4"/>
  <c r="I9"/>
  <c r="E9"/>
  <c r="A9"/>
  <c r="I8"/>
  <c r="E8"/>
  <c r="A8"/>
  <c r="H32" l="1"/>
  <c r="I31"/>
  <c r="I2" i="24"/>
  <c r="G34" i="4"/>
  <c r="H9"/>
  <c r="H8"/>
  <c r="F8"/>
  <c r="F9"/>
  <c r="G8"/>
  <c r="G9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<sst xmlns="http://schemas.openxmlformats.org/spreadsheetml/2006/main" count="130" uniqueCount="100">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</sst>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91108</xdr:rowOff>
    </xdr:from>
    <xdr:to>
      <xdr:col>9</xdr:col>
      <xdr:colOff>217198</xdr:colOff>
      <xdr:row>21</xdr:row>
      <xdr:rowOff>43483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1608"/>
          <a:ext cx="5733415" cy="37623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149087</xdr:rowOff>
    </xdr:from>
    <xdr:to>
      <xdr:col>9</xdr:col>
      <xdr:colOff>407698</xdr:colOff>
      <xdr:row>26</xdr:row>
      <xdr:rowOff>158612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292087"/>
          <a:ext cx="5733415" cy="38195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152400</xdr:rowOff>
    </xdr:from>
    <xdr:to>
      <xdr:col>10</xdr:col>
      <xdr:colOff>208915</xdr:colOff>
      <xdr:row>20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152400"/>
          <a:ext cx="5733415" cy="3657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47625</xdr:rowOff>
    </xdr:from>
    <xdr:to>
      <xdr:col>10</xdr:col>
      <xdr:colOff>104140</xdr:colOff>
      <xdr:row>19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38125"/>
          <a:ext cx="5733415" cy="35528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2"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37235</v>
      </c>
      <c r="F2" s="74"/>
      <c r="G2" s="117" t="s">
        <v>76</v>
      </c>
      <c r="H2" s="118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35200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35200</v>
      </c>
      <c r="D5" s="57" t="s">
        <v>61</v>
      </c>
      <c r="E5" s="58">
        <f>ROUND(C5/10.764,0)</f>
        <v>3270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11000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24200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24200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35200</v>
      </c>
      <c r="D10" s="57" t="s">
        <v>61</v>
      </c>
      <c r="E10" s="58">
        <f>ROUND(C10/10.764,0)</f>
        <v>3270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512</v>
      </c>
      <c r="D17" s="74"/>
      <c r="E17" s="74">
        <f>E10*C17</f>
        <v>1674240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>
        <f>C17*2000</f>
        <v>1024000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5400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3400</v>
      </c>
      <c r="D14" s="23"/>
      <c r="F14" s="77"/>
      <c r="G14" s="77"/>
      <c r="H14" s="74"/>
    </row>
    <row r="15" spans="1:8">
      <c r="B15" s="19"/>
      <c r="C15" s="20"/>
      <c r="D15" s="23"/>
      <c r="F15" s="77"/>
      <c r="G15" s="77"/>
      <c r="H15" s="74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7"/>
      <c r="G16" s="77"/>
      <c r="H16" s="74"/>
    </row>
    <row r="17" spans="1:7"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465</v>
      </c>
      <c r="D18" s="75"/>
      <c r="E18" s="76"/>
      <c r="F18" s="77"/>
      <c r="G18" s="77"/>
    </row>
    <row r="19" spans="1:7">
      <c r="A19" s="15"/>
      <c r="B19" s="6"/>
      <c r="C19" s="30">
        <f>C18*C16</f>
        <v>2511000</v>
      </c>
      <c r="D19" s="77" t="s">
        <v>68</v>
      </c>
      <c r="E19" s="30"/>
      <c r="F19" s="77"/>
      <c r="G19" s="77"/>
    </row>
    <row r="20" spans="1:7">
      <c r="A20" s="15"/>
      <c r="B20" s="61">
        <f>C20*90%</f>
        <v>2146905</v>
      </c>
      <c r="C20" s="31">
        <f>C19*95%</f>
        <v>2385450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2008800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930000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5231.25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751.66666666666674</v>
      </c>
      <c r="C2" s="4">
        <f t="shared" ref="C2:C5" si="2">B2*1.2</f>
        <v>902.00000000000011</v>
      </c>
      <c r="D2" s="4">
        <f t="shared" ref="D2:D5" si="3">C2*1.2</f>
        <v>1082.4000000000001</v>
      </c>
      <c r="E2" s="5">
        <f t="shared" ref="E2:E5" si="4">R2</f>
        <v>3608000</v>
      </c>
      <c r="F2" s="4">
        <f t="shared" ref="F2:F5" si="5">ROUND((E2/B2),0)</f>
        <v>4800</v>
      </c>
      <c r="G2" s="4">
        <f t="shared" ref="G2:G5" si="6">ROUND((E2/C2),0)</f>
        <v>4000</v>
      </c>
      <c r="H2" s="4">
        <f t="shared" ref="H2:H5" si="7">ROUND((E2/D2),0)</f>
        <v>3333</v>
      </c>
      <c r="I2" s="4">
        <f t="shared" ref="I2:I5" si="8">T2</f>
        <v>0</v>
      </c>
      <c r="J2" s="4">
        <f t="shared" ref="J2:J5" si="9">U2</f>
        <v>0</v>
      </c>
      <c r="K2" s="74"/>
      <c r="L2" s="74"/>
      <c r="M2" s="74"/>
      <c r="N2" s="74"/>
      <c r="O2" s="74">
        <v>0</v>
      </c>
      <c r="P2" s="74">
        <v>902</v>
      </c>
      <c r="Q2" s="74">
        <f t="shared" ref="Q2:Q5" si="10">P2/1.2</f>
        <v>751.66666666666674</v>
      </c>
      <c r="R2" s="2">
        <v>3608000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1041.6666666666667</v>
      </c>
      <c r="C3" s="4">
        <f t="shared" si="2"/>
        <v>1250</v>
      </c>
      <c r="D3" s="4">
        <f t="shared" si="3"/>
        <v>1500</v>
      </c>
      <c r="E3" s="5">
        <f t="shared" si="4"/>
        <v>5500000</v>
      </c>
      <c r="F3" s="4">
        <f t="shared" si="5"/>
        <v>5280</v>
      </c>
      <c r="G3" s="4">
        <f t="shared" si="6"/>
        <v>4400</v>
      </c>
      <c r="H3" s="4">
        <f t="shared" si="7"/>
        <v>3667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1250</v>
      </c>
      <c r="Q3" s="74">
        <f t="shared" si="10"/>
        <v>1041.6666666666667</v>
      </c>
      <c r="R3" s="2">
        <v>5500000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1800</v>
      </c>
      <c r="C4" s="4">
        <f t="shared" si="2"/>
        <v>2160</v>
      </c>
      <c r="D4" s="4">
        <f t="shared" si="3"/>
        <v>2592</v>
      </c>
      <c r="E4" s="5">
        <f t="shared" si="4"/>
        <v>9000000</v>
      </c>
      <c r="F4" s="4">
        <f t="shared" si="5"/>
        <v>5000</v>
      </c>
      <c r="G4" s="4">
        <f t="shared" si="6"/>
        <v>4167</v>
      </c>
      <c r="H4" s="4">
        <f t="shared" si="7"/>
        <v>3472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>O4/1.2</f>
        <v>0</v>
      </c>
      <c r="Q4" s="74">
        <v>1800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1388.8888888888889</v>
      </c>
      <c r="C5" s="4">
        <f t="shared" si="2"/>
        <v>1666.6666666666667</v>
      </c>
      <c r="D5" s="4">
        <f t="shared" si="3"/>
        <v>2000</v>
      </c>
      <c r="E5" s="5">
        <f t="shared" si="4"/>
        <v>9900000</v>
      </c>
      <c r="F5" s="4">
        <f t="shared" si="5"/>
        <v>7128</v>
      </c>
      <c r="G5" s="4">
        <f t="shared" si="6"/>
        <v>5940</v>
      </c>
      <c r="H5" s="4">
        <f t="shared" si="7"/>
        <v>4950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2000</v>
      </c>
      <c r="P5" s="74">
        <f>O5/1.2</f>
        <v>1666.6666666666667</v>
      </c>
      <c r="Q5" s="74">
        <f t="shared" si="10"/>
        <v>1388.8888888888889</v>
      </c>
      <c r="R5" s="2">
        <v>9900000</v>
      </c>
      <c r="S5" s="2"/>
      <c r="T5" s="2"/>
    </row>
    <row r="6" spans="1:35">
      <c r="A6" s="4">
        <f t="shared" ref="A6:A7" si="11">N6</f>
        <v>0</v>
      </c>
      <c r="B6" s="4">
        <f t="shared" ref="B6:B7" si="12">Q6</f>
        <v>0</v>
      </c>
      <c r="C6" s="4">
        <f t="shared" ref="C6:C7" si="13">B6*1.2</f>
        <v>0</v>
      </c>
      <c r="D6" s="4">
        <f t="shared" ref="D6:D7" si="14">C6*1.2</f>
        <v>0</v>
      </c>
      <c r="E6" s="5">
        <f t="shared" ref="E6:E7" si="15">R6</f>
        <v>0</v>
      </c>
      <c r="F6" s="4" t="e">
        <f t="shared" ref="F6:F7" si="16">ROUND((E6/B6),0)</f>
        <v>#DIV/0!</v>
      </c>
      <c r="G6" s="4" t="e">
        <f t="shared" ref="G6:G7" si="17">ROUND((E6/C6),0)</f>
        <v>#DIV/0!</v>
      </c>
      <c r="H6" s="4" t="e">
        <f t="shared" ref="H6:H7" si="18">ROUND((E6/D6),0)</f>
        <v>#DIV/0!</v>
      </c>
      <c r="I6" s="4">
        <f t="shared" ref="I6:I7" si="19">T6</f>
        <v>0</v>
      </c>
      <c r="J6" s="4">
        <f t="shared" ref="J6:J7" si="20">U6</f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ref="Q6:Q7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21"/>
        <v>0</v>
      </c>
      <c r="R7" s="2">
        <v>0</v>
      </c>
      <c r="S7" s="2"/>
      <c r="T7" s="2"/>
    </row>
    <row r="8" spans="1:35">
      <c r="A8" s="4">
        <f t="shared" ref="A8:A9" si="22">N8</f>
        <v>7</v>
      </c>
      <c r="B8" s="4">
        <f t="shared" ref="B8:B9" si="23">Q8</f>
        <v>0</v>
      </c>
      <c r="C8" s="4">
        <f t="shared" ref="C8:C9" si="24">B8*1.2</f>
        <v>0</v>
      </c>
      <c r="D8" s="4">
        <f t="shared" ref="D8:D9" si="25">C8*1.2</f>
        <v>0</v>
      </c>
      <c r="E8" s="5">
        <f t="shared" ref="E8:E9" si="26">R8</f>
        <v>0</v>
      </c>
      <c r="F8" s="4" t="e">
        <f t="shared" ref="F8:F9" si="27">ROUND((E8/B8),0)</f>
        <v>#DIV/0!</v>
      </c>
      <c r="G8" s="4" t="e">
        <f t="shared" ref="G8:G9" si="28">ROUND((E8/C8),0)</f>
        <v>#DIV/0!</v>
      </c>
      <c r="H8" s="4" t="e">
        <f t="shared" ref="H8:H9" si="29">ROUND((E8/D8),0)</f>
        <v>#DIV/0!</v>
      </c>
      <c r="I8" s="4">
        <f t="shared" ref="I8:I9" si="30">T8</f>
        <v>0</v>
      </c>
      <c r="J8" s="4">
        <f t="shared" ref="J8:J9" si="3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22"/>
        <v>8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4"/>
      <c r="P10" s="74"/>
      <c r="Q10" s="7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0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4"/>
      <c r="P19" s="74"/>
      <c r="Q19" s="74"/>
      <c r="R19" s="2"/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2024-07-31T06:18:32Z</dcterms:modified>
</cp:coreProperties>
</file>