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7" i="1" l="1"/>
  <c r="S6" i="1"/>
  <c r="R7" i="1"/>
  <c r="R6" i="1"/>
  <c r="R5" i="1"/>
  <c r="J16" i="1"/>
  <c r="J14" i="1"/>
  <c r="J13" i="1"/>
  <c r="K12" i="1"/>
  <c r="K10" i="1"/>
  <c r="J12" i="1"/>
  <c r="L11" i="1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J5:T19"/>
  <sheetViews>
    <sheetView tabSelected="1" workbookViewId="0">
      <selection activeCell="T8" sqref="T8"/>
    </sheetView>
  </sheetViews>
  <sheetFormatPr defaultRowHeight="15" x14ac:dyDescent="0.25"/>
  <cols>
    <col min="10" max="10" width="12.5703125" bestFit="1" customWidth="1"/>
    <col min="11" max="11" width="11.5703125" bestFit="1" customWidth="1"/>
    <col min="12" max="12" width="10" bestFit="1" customWidth="1"/>
  </cols>
  <sheetData>
    <row r="5" spans="10:20" x14ac:dyDescent="0.25">
      <c r="Q5">
        <v>9.5670000000000002</v>
      </c>
      <c r="R5">
        <f>Q5*10.764</f>
        <v>102.97918799999999</v>
      </c>
      <c r="T5">
        <v>103</v>
      </c>
    </row>
    <row r="6" spans="10:20" x14ac:dyDescent="0.25">
      <c r="Q6">
        <v>2.93</v>
      </c>
      <c r="R6">
        <f>Q6*10.764</f>
        <v>31.538519999999998</v>
      </c>
      <c r="S6">
        <f>R6*50%</f>
        <v>15.769259999999999</v>
      </c>
      <c r="T6">
        <v>16</v>
      </c>
    </row>
    <row r="7" spans="10:20" x14ac:dyDescent="0.25">
      <c r="R7">
        <f>SUM(R5:R6)</f>
        <v>134.517708</v>
      </c>
      <c r="T7">
        <f>SUM(T5:T6)</f>
        <v>119</v>
      </c>
    </row>
    <row r="8" spans="10:20" x14ac:dyDescent="0.25">
      <c r="J8" s="1"/>
      <c r="K8" s="1"/>
      <c r="L8" s="1"/>
      <c r="M8" s="1"/>
    </row>
    <row r="9" spans="10:20" x14ac:dyDescent="0.25">
      <c r="J9" s="1"/>
      <c r="K9" s="1"/>
      <c r="L9" s="1"/>
      <c r="M9" s="1"/>
    </row>
    <row r="10" spans="10:20" x14ac:dyDescent="0.25">
      <c r="J10" s="1">
        <v>119</v>
      </c>
      <c r="K10" s="1">
        <f>J10*1.1</f>
        <v>130.9</v>
      </c>
      <c r="L10" s="1"/>
      <c r="M10" s="1"/>
    </row>
    <row r="11" spans="10:20" x14ac:dyDescent="0.25">
      <c r="J11" s="1">
        <v>22700</v>
      </c>
      <c r="K11" s="1">
        <v>2800</v>
      </c>
      <c r="L11" s="1">
        <f>J11-K11</f>
        <v>19900</v>
      </c>
      <c r="M11" s="1"/>
    </row>
    <row r="12" spans="10:20" x14ac:dyDescent="0.25">
      <c r="J12" s="1">
        <f>J11*J10</f>
        <v>2701300</v>
      </c>
      <c r="K12" s="1">
        <f>K11*K10</f>
        <v>366520</v>
      </c>
      <c r="L12" s="1"/>
      <c r="M12" s="1"/>
    </row>
    <row r="13" spans="10:20" x14ac:dyDescent="0.25">
      <c r="J13" s="1">
        <f>J12*90%</f>
        <v>2431170</v>
      </c>
      <c r="K13" s="1"/>
      <c r="L13" s="1"/>
      <c r="M13" s="1"/>
    </row>
    <row r="14" spans="10:20" x14ac:dyDescent="0.25">
      <c r="J14" s="1">
        <f>J12*80%</f>
        <v>2161040</v>
      </c>
      <c r="K14" s="1"/>
      <c r="L14" s="1"/>
      <c r="M14" s="1"/>
    </row>
    <row r="15" spans="10:20" x14ac:dyDescent="0.25">
      <c r="J15" s="1"/>
      <c r="K15" s="1"/>
      <c r="L15" s="1"/>
      <c r="M15" s="1"/>
    </row>
    <row r="16" spans="10:20" x14ac:dyDescent="0.25">
      <c r="J16" s="1">
        <f>J12*0.04/12</f>
        <v>9004.3333333333339</v>
      </c>
      <c r="K16" s="1"/>
      <c r="L16" s="1"/>
      <c r="M16" s="1"/>
    </row>
    <row r="17" spans="10:13" x14ac:dyDescent="0.25">
      <c r="J17" s="1"/>
      <c r="K17" s="1"/>
      <c r="L17" s="1"/>
      <c r="M17" s="1"/>
    </row>
    <row r="18" spans="10:13" x14ac:dyDescent="0.25">
      <c r="J18" s="1"/>
      <c r="K18" s="1"/>
      <c r="L18" s="1"/>
      <c r="M18" s="1"/>
    </row>
    <row r="19" spans="10:13" x14ac:dyDescent="0.25">
      <c r="J19" s="1"/>
      <c r="K19" s="1"/>
      <c r="L19" s="1"/>
      <c r="M19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2024-08-09T11:52:39Z</dcterms:modified>
</cp:coreProperties>
</file>