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9D24840-17D7-4E4A-9822-E21AFD40D98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4" i="1" l="1"/>
  <c r="G13" i="1" l="1"/>
  <c r="G14" i="1"/>
  <c r="G15" i="1" s="1"/>
  <c r="I15" i="1" s="1"/>
  <c r="I14" i="1"/>
  <c r="I16" i="1" l="1"/>
  <c r="I17" i="1" s="1"/>
  <c r="C7" i="1"/>
  <c r="I18" i="1" l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l="1"/>
  <c r="C25" i="1" s="1"/>
  <c r="C21" i="1"/>
  <c r="C20" i="1" l="1"/>
</calcChain>
</file>

<file path=xl/sharedStrings.xml><?xml version="1.0" encoding="utf-8"?>
<sst xmlns="http://schemas.openxmlformats.org/spreadsheetml/2006/main" count="30" uniqueCount="27">
  <si>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</si>
  <si>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</si>
  <si>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</si>
  <si>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</si>
  <si>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</si>
  <si>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</si>
  <si>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</si>
  <si>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</si>
  <si>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</si>
  <si>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</si>
  <si>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</si>
  <si>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</si>
  <si>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</si>
  <si>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</si>
  <si>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</si>
  <si>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</si>
  <si>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</si>
  <si>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</si>
  <si>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bcc</t>
  </si>
  <si>
    <t>Central Bank of India\Mandvi\Hiraco Jewellery India Pvt</t>
  </si>
  <si>
    <t>Salable BUA</t>
  </si>
  <si>
    <t>Office</t>
  </si>
  <si>
    <t>Rate</t>
  </si>
  <si>
    <t>FMV</t>
  </si>
  <si>
    <t>Interior</t>
  </si>
  <si>
    <t>DSV</t>
  </si>
  <si>
    <t>do not condsider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</si>
</sst>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0" fontId="8" fillId="0" borderId="0" xfId="0" applyFont="1"/>
    <xf numFmtId="0" fontId="8" fillId="2" borderId="0" xfId="0" applyFont="1" applyFill="1" applyBorder="1"/>
    <xf numFmtId="0" fontId="9" fillId="2" borderId="0" xfId="0" applyFont="1" applyFill="1" applyBorder="1"/>
    <xf numFmtId="0" fontId="8" fillId="2" borderId="9" xfId="0" applyFont="1" applyFill="1" applyBorder="1"/>
    <xf numFmtId="0" fontId="9" fillId="2" borderId="9" xfId="0" applyFont="1" applyFill="1" applyBorder="1" applyAlignment="1">
      <alignment horizontal="center"/>
    </xf>
    <xf numFmtId="43" fontId="8" fillId="2" borderId="9" xfId="1" applyFont="1" applyFill="1" applyBorder="1"/>
    <xf numFmtId="43" fontId="9" fillId="2" borderId="9" xfId="1" applyFont="1" applyFill="1" applyBorder="1"/>
    <xf numFmtId="0" fontId="8" fillId="2" borderId="0" xfId="0" applyFont="1" applyFill="1"/>
    <xf numFmtId="9" fontId="6" fillId="2" borderId="0" xfId="0" applyNumberFormat="1" applyFont="1" applyFill="1"/>
    <xf numFmtId="0" fontId="8" fillId="3" borderId="0" xfId="0" applyFont="1" applyFill="1" applyBorder="1"/>
    <xf numFmtId="0" fontId="10" fillId="3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14" sqref="H1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8" max="8" width="11.28515625" customWidth="1"/>
    <col min="9" max="9" width="16.5703125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3" x14ac:dyDescent="0.45">
      <c r="A10" s="8" t="s">
        <v>12</v>
      </c>
      <c r="B10" s="9"/>
      <c r="C10" s="36">
        <f>90*C7/C9</f>
        <v>30</v>
      </c>
      <c r="D10" s="30"/>
      <c r="E10" s="42"/>
      <c r="F10" s="52"/>
      <c r="G10" s="61" t="s">
        <v>26</v>
      </c>
      <c r="H10" s="60"/>
      <c r="I10" s="52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42"/>
      <c r="F11" s="52"/>
      <c r="G11" s="60"/>
      <c r="H11" s="60"/>
      <c r="I11" s="52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840</v>
      </c>
      <c r="D12" s="29"/>
      <c r="E12" s="42"/>
      <c r="F12" s="53" t="s">
        <v>19</v>
      </c>
      <c r="G12" s="52"/>
      <c r="H12" s="52"/>
      <c r="I12" s="52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1960</v>
      </c>
      <c r="D13" s="29"/>
      <c r="E13" s="42"/>
      <c r="F13" s="54"/>
      <c r="G13" s="55" t="str">
        <f>A18</f>
        <v>Salable BUA</v>
      </c>
      <c r="H13" s="55" t="s">
        <v>22</v>
      </c>
      <c r="I13" s="55" t="s">
        <v>23</v>
      </c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42"/>
      <c r="F14" s="54" t="s">
        <v>21</v>
      </c>
      <c r="G14" s="56">
        <f>C18</f>
        <v>12890</v>
      </c>
      <c r="H14" s="56">
        <f>C16</f>
        <v>8460</v>
      </c>
      <c r="I14" s="56">
        <f>H14*G14</f>
        <v>109049400</v>
      </c>
      <c r="J14" s="5"/>
      <c r="K14" s="5"/>
      <c r="L14" s="6"/>
    </row>
    <row r="15" spans="1:12" x14ac:dyDescent="0.25">
      <c r="B15" s="7"/>
      <c r="C15" s="35"/>
      <c r="D15" s="29"/>
      <c r="E15" s="42"/>
      <c r="F15" s="54" t="s">
        <v>24</v>
      </c>
      <c r="G15" s="56">
        <f>G14</f>
        <v>12890</v>
      </c>
      <c r="H15" s="56">
        <v>1500</v>
      </c>
      <c r="I15" s="56">
        <f>H15*G15</f>
        <v>19335000</v>
      </c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8460</v>
      </c>
      <c r="D16" s="29"/>
      <c r="E16" s="42"/>
      <c r="F16" s="54"/>
      <c r="G16" s="56"/>
      <c r="H16" s="57" t="s">
        <v>23</v>
      </c>
      <c r="I16" s="57">
        <f>I15+I14</f>
        <v>128384400</v>
      </c>
      <c r="J16" s="5"/>
      <c r="K16" s="5"/>
      <c r="L16" s="6"/>
    </row>
    <row r="17" spans="1:12" x14ac:dyDescent="0.25">
      <c r="B17" s="9"/>
      <c r="C17" s="36"/>
      <c r="D17" s="30"/>
      <c r="E17" s="47"/>
      <c r="F17" s="54"/>
      <c r="G17" s="56"/>
      <c r="H17" s="57" t="s">
        <v>14</v>
      </c>
      <c r="I17" s="57">
        <f>I16*90%</f>
        <v>115545960</v>
      </c>
      <c r="J17" s="5"/>
      <c r="K17" s="5"/>
      <c r="L17" s="6"/>
    </row>
    <row r="18" spans="1:12" x14ac:dyDescent="0.25">
      <c r="A18" s="41" t="s">
        <v>20</v>
      </c>
      <c r="B18" s="42"/>
      <c r="C18" s="43">
        <v>12890</v>
      </c>
      <c r="D18" s="30"/>
      <c r="E18" s="47"/>
      <c r="F18" s="54"/>
      <c r="G18" s="56"/>
      <c r="H18" s="57" t="s">
        <v>25</v>
      </c>
      <c r="I18" s="57">
        <f>I16*80%</f>
        <v>102707520</v>
      </c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109049400</v>
      </c>
      <c r="D19" s="45"/>
      <c r="E19" s="47"/>
      <c r="F19" s="54"/>
      <c r="G19" s="54"/>
      <c r="H19" s="54"/>
      <c r="I19" s="54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98144460</v>
      </c>
      <c r="D20" s="49"/>
      <c r="E20" s="50"/>
      <c r="F20" s="58"/>
      <c r="G20" s="58"/>
      <c r="H20" s="58"/>
      <c r="I20" s="5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87239520</v>
      </c>
      <c r="D21" s="32"/>
      <c r="E21" s="59"/>
      <c r="F21" s="58"/>
      <c r="G21" s="58"/>
      <c r="H21" s="58"/>
      <c r="I21" s="58"/>
      <c r="J21" s="5"/>
      <c r="K21" s="5"/>
      <c r="L21" s="6"/>
    </row>
    <row r="22" spans="1:12" x14ac:dyDescent="0.25">
      <c r="A22" s="4"/>
      <c r="B22" s="5"/>
      <c r="C22" s="19"/>
      <c r="D22" s="30"/>
      <c r="F22" s="51"/>
      <c r="G22" s="51"/>
      <c r="H22" s="51"/>
      <c r="I22" s="51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36092000</v>
      </c>
      <c r="D23" s="33"/>
      <c r="J23" s="5"/>
      <c r="K23" s="5"/>
    </row>
    <row r="24" spans="1:12" x14ac:dyDescent="0.25">
      <c r="A24" s="23" t="s">
        <v>10</v>
      </c>
      <c r="C24" s="19"/>
      <c r="F24">
        <v>301</v>
      </c>
      <c r="J24" s="5"/>
      <c r="K24" s="5"/>
    </row>
    <row r="25" spans="1:12" x14ac:dyDescent="0.25">
      <c r="A25" s="25" t="s">
        <v>11</v>
      </c>
      <c r="B25" s="21"/>
      <c r="C25" s="20">
        <f>C19*0.025/12</f>
        <v>227186.25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2024-08-14T05:23:06Z</dcterms:modified>
</cp:coreProperties>
</file>