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Shahad\Heena Chanderlal Kataria\"/>
    </mc:Choice>
  </mc:AlternateContent>
  <xr:revisionPtr revIDLastSave="0" documentId="13_ncr:1_{4441731D-CFB4-48B1-95BB-F3B7CEB0F0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G20" i="4" l="1"/>
  <c r="Q12" i="4" l="1"/>
  <c r="P12" i="4"/>
  <c r="P11" i="4"/>
  <c r="Q11" i="4" s="1"/>
  <c r="Q10" i="4"/>
  <c r="P10" i="4"/>
  <c r="P9" i="4"/>
  <c r="Q9" i="4" s="1"/>
  <c r="Q8" i="4"/>
  <c r="P8" i="4"/>
  <c r="Q7" i="4"/>
  <c r="Q6" i="4"/>
  <c r="Q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<sst xmlns="http://schemas.openxmlformats.org/spreadsheetml/2006/main" count="44" uniqueCount="19">
  <si>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</si>
  <si>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</si>
  <si>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</si>
  <si>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</si>
  <si>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</si>
  <si>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</si>
  <si>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</si>
  <si>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</si>
  <si>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</si>
  <si>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</si>
  <si>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</si>
  <si>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</si>
  <si>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</si>
  <si>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12, Ground Floor, Building No Barrack 1892, Sai Sagar Apartment , Sai Jeevan Ghot Hall, O. T. Section - 40, Kurla Camp Road, Village - Ulhasnagar - 5,</t>
  </si>
  <si>
    <t>bua</t>
  </si>
  <si>
    <t>rate</t>
  </si>
  <si>
    <t>fmv</t>
  </si>
  <si>
    <t>previous report  - 2022 = 22.93 lakhs</t>
  </si>
  <si>
    <t>yoc - 1966 - prvious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</si>
</sst>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46</xdr:row>
      <xdr:rowOff>67844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D3686-FDD0-45AE-9E4C-73D42F209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8373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515613</xdr:colOff>
      <xdr:row>51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89C74-AAAA-4056-8F82-FF375012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50013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45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C2818-459D-46D8-8C72-ADE3B69EC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40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F66EC-2FFC-4F92-8E16-F078A307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534666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055B3-C7A1-497B-B9AA-C409782E8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69066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544192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7F5051-B0AD-4775-AD17-ADB94FA7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78592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250</v>
      </c>
      <c r="C2" s="4">
        <f>B2*1.2</f>
        <v>300</v>
      </c>
      <c r="D2" s="4">
        <f t="shared" ref="D2:D13" si="2">C2*1.2</f>
        <v>360</v>
      </c>
      <c r="E2" s="16">
        <f t="shared" ref="E2:E13" si="3">R2</f>
        <v>1600000</v>
      </c>
      <c r="F2" s="10">
        <f t="shared" ref="F2:F13" si="4">ROUND((E2/B2),0)</f>
        <v>6400</v>
      </c>
      <c r="G2" s="15">
        <f t="shared" ref="G2:G13" si="5">ROUND((E2/C2),0)</f>
        <v>5333</v>
      </c>
      <c r="H2" s="10">
        <f t="shared" ref="H2:H13" si="6">ROUND((E2/D2),0)</f>
        <v>4444</v>
      </c>
      <c r="I2" s="4" t="e">
        <f>#REF!</f>
        <v>#REF!</v>
      </c>
      <c r="J2" s="4">
        <f t="shared" ref="J2:J13" si="7">S2</f>
        <v>0</v>
      </c>
      <c r="O2">
        <v>0</v>
      </c>
      <c r="P2">
        <v>300</v>
      </c>
      <c r="Q2">
        <f t="shared" ref="Q2:Q12" si="8">P2/1.2</f>
        <v>250</v>
      </c>
      <c r="R2" s="2">
        <v>1600000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312.5</v>
      </c>
      <c r="C3" s="4">
        <f t="shared" ref="C3:C15" si="9">B3*1.2</f>
        <v>375</v>
      </c>
      <c r="D3" s="4">
        <f t="shared" si="2"/>
        <v>450</v>
      </c>
      <c r="E3" s="16">
        <f t="shared" si="3"/>
        <v>1600000</v>
      </c>
      <c r="F3" s="10">
        <f t="shared" si="4"/>
        <v>5120</v>
      </c>
      <c r="G3" s="10">
        <f t="shared" si="5"/>
        <v>4267</v>
      </c>
      <c r="H3" s="10">
        <f t="shared" si="6"/>
        <v>3556</v>
      </c>
      <c r="I3" s="4" t="e">
        <f>#REF!</f>
        <v>#REF!</v>
      </c>
      <c r="J3" s="4">
        <f t="shared" si="7"/>
        <v>0</v>
      </c>
      <c r="O3">
        <v>0</v>
      </c>
      <c r="P3">
        <v>375</v>
      </c>
      <c r="Q3">
        <f t="shared" si="8"/>
        <v>312.5</v>
      </c>
      <c r="R3" s="2">
        <v>1600000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375</v>
      </c>
      <c r="C4" s="4">
        <f t="shared" si="9"/>
        <v>450</v>
      </c>
      <c r="D4" s="4">
        <f t="shared" si="2"/>
        <v>540</v>
      </c>
      <c r="E4" s="16">
        <f t="shared" si="3"/>
        <v>1200000</v>
      </c>
      <c r="F4" s="10">
        <f t="shared" si="4"/>
        <v>3200</v>
      </c>
      <c r="G4" s="15">
        <f t="shared" si="5"/>
        <v>2667</v>
      </c>
      <c r="H4" s="10">
        <f t="shared" si="6"/>
        <v>2222</v>
      </c>
      <c r="I4" s="4" t="e">
        <f>#REF!</f>
        <v>#REF!</v>
      </c>
      <c r="J4" s="4">
        <f t="shared" si="7"/>
        <v>0</v>
      </c>
      <c r="O4">
        <v>0</v>
      </c>
      <c r="P4">
        <v>450</v>
      </c>
      <c r="Q4">
        <f t="shared" si="8"/>
        <v>375</v>
      </c>
      <c r="R4" s="2">
        <v>1200000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275</v>
      </c>
      <c r="C5" s="4">
        <f t="shared" si="9"/>
        <v>330</v>
      </c>
      <c r="D5" s="4">
        <f t="shared" si="2"/>
        <v>396</v>
      </c>
      <c r="E5" s="16">
        <f t="shared" si="3"/>
        <v>1250000</v>
      </c>
      <c r="F5" s="10">
        <f t="shared" si="4"/>
        <v>4545</v>
      </c>
      <c r="G5" s="10">
        <f t="shared" si="5"/>
        <v>3788</v>
      </c>
      <c r="H5" s="10">
        <f t="shared" si="6"/>
        <v>3157</v>
      </c>
      <c r="I5" s="4" t="e">
        <f>#REF!</f>
        <v>#REF!</v>
      </c>
      <c r="J5" s="4">
        <f t="shared" si="7"/>
        <v>0</v>
      </c>
      <c r="O5">
        <v>0</v>
      </c>
      <c r="P5">
        <v>330</v>
      </c>
      <c r="Q5">
        <f t="shared" si="8"/>
        <v>275</v>
      </c>
      <c r="R5" s="2">
        <v>1250000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458.33333333333337</v>
      </c>
      <c r="C6" s="4">
        <f t="shared" si="9"/>
        <v>550</v>
      </c>
      <c r="D6" s="4">
        <f t="shared" si="2"/>
        <v>660</v>
      </c>
      <c r="E6" s="16">
        <f t="shared" si="3"/>
        <v>1200000</v>
      </c>
      <c r="F6" s="10">
        <f t="shared" si="4"/>
        <v>2618</v>
      </c>
      <c r="G6" s="10">
        <f t="shared" si="5"/>
        <v>2182</v>
      </c>
      <c r="H6" s="10">
        <f t="shared" si="6"/>
        <v>1818</v>
      </c>
      <c r="I6" s="4" t="e">
        <f>#REF!</f>
        <v>#REF!</v>
      </c>
      <c r="J6" s="4">
        <f t="shared" si="7"/>
        <v>0</v>
      </c>
      <c r="O6">
        <v>0</v>
      </c>
      <c r="P6">
        <v>550</v>
      </c>
      <c r="Q6">
        <f t="shared" si="8"/>
        <v>458.33333333333337</v>
      </c>
      <c r="R6" s="2">
        <v>1200000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375</v>
      </c>
      <c r="C7" s="4">
        <f t="shared" si="9"/>
        <v>450</v>
      </c>
      <c r="D7" s="4">
        <f t="shared" si="2"/>
        <v>540</v>
      </c>
      <c r="E7" s="16">
        <f t="shared" si="3"/>
        <v>1350000</v>
      </c>
      <c r="F7" s="10">
        <f t="shared" si="4"/>
        <v>3600</v>
      </c>
      <c r="G7" s="15">
        <f t="shared" si="5"/>
        <v>3000</v>
      </c>
      <c r="H7" s="10">
        <f t="shared" si="6"/>
        <v>2500</v>
      </c>
      <c r="I7" s="4" t="e">
        <f>#REF!</f>
        <v>#REF!</v>
      </c>
      <c r="J7" s="4">
        <f t="shared" si="7"/>
        <v>0</v>
      </c>
      <c r="O7">
        <v>0</v>
      </c>
      <c r="P7">
        <v>450</v>
      </c>
      <c r="Q7">
        <f t="shared" si="8"/>
        <v>375</v>
      </c>
      <c r="R7" s="2">
        <v>1350000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0">O8/1.2</f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441</v>
      </c>
    </row>
    <row r="19" spans="6:24" x14ac:dyDescent="0.25">
      <c r="F19" s="7" t="s">
        <v>15</v>
      </c>
      <c r="G19">
        <v>2700</v>
      </c>
    </row>
    <row r="20" spans="6:24" x14ac:dyDescent="0.25">
      <c r="F20" s="7" t="s">
        <v>16</v>
      </c>
      <c r="G20">
        <f>G19*G18</f>
        <v>1190700</v>
      </c>
    </row>
    <row r="22" spans="6:24" x14ac:dyDescent="0.25">
      <c r="G22" s="6"/>
      <c r="H22" s="6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2024-08-01T09:33:24Z</dcterms:modified>
</cp:coreProperties>
</file>