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rikant Drakshe Shop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C25" i="23"/>
  <c r="D30" i="23" l="1"/>
  <c r="D29" i="23"/>
  <c r="C14" i="25" l="1"/>
  <c r="D28" i="23"/>
  <c r="C18" i="25" l="1"/>
  <c r="O24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<sst xmlns="http://schemas.openxmlformats.org/spreadsheetml/2006/main" count="130" uniqueCount="100">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</sst>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159123</xdr:colOff>
      <xdr:row>14</xdr:row>
      <xdr:rowOff>95810</xdr:rowOff>
    </xdr:from>
    <xdr:to>
      <xdr:col>13</xdr:col>
      <xdr:colOff>406774</xdr:colOff>
      <xdr:row>35</xdr:row>
      <xdr:rowOff>48185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594" y="2762810"/>
          <a:ext cx="5693709" cy="368393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9</xdr:col>
      <xdr:colOff>304800</xdr:colOff>
      <xdr:row>19</xdr:row>
      <xdr:rowOff>95250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41155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39120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39120</v>
      </c>
      <c r="D5" s="57" t="s">
        <v>61</v>
      </c>
      <c r="E5" s="58">
        <f>ROUND(C5/10.764,0)</f>
        <v>3634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32020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0.16</v>
      </c>
      <c r="D8" s="102">
        <f>1-C8</f>
        <v>0.84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26897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33997</v>
      </c>
      <c r="D10" s="57" t="s">
        <v>61</v>
      </c>
      <c r="E10" s="58">
        <f>ROUND(C10/10.764,0)</f>
        <v>3158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2008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225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710550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450000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F18" sqref="F1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11000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9000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16</v>
      </c>
      <c r="D7" s="25"/>
      <c r="F7" s="78"/>
      <c r="G7" s="78"/>
    </row>
    <row r="8" spans="1:8">
      <c r="A8" s="15" t="s">
        <v>18</v>
      </c>
      <c r="B8" s="24"/>
      <c r="C8" s="25">
        <f>C9-C7</f>
        <v>44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24</v>
      </c>
      <c r="D10" s="25"/>
      <c r="F10" s="78"/>
      <c r="G10" s="78"/>
    </row>
    <row r="11" spans="1:8">
      <c r="A11" s="15"/>
      <c r="B11" s="26"/>
      <c r="C11" s="27">
        <f>C10%</f>
        <v>0.24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480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1520</v>
      </c>
      <c r="D13" s="23"/>
      <c r="F13" s="78"/>
      <c r="G13" s="78"/>
    </row>
    <row r="14" spans="1:8">
      <c r="A14" s="15" t="s">
        <v>15</v>
      </c>
      <c r="B14" s="19"/>
      <c r="C14" s="20">
        <f>C5</f>
        <v>9000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10520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225</v>
      </c>
      <c r="D18" s="76"/>
      <c r="E18" s="77"/>
      <c r="F18" s="78"/>
      <c r="G18" s="78"/>
    </row>
    <row r="19" spans="1:8">
      <c r="A19" s="15"/>
      <c r="B19" s="6"/>
      <c r="C19" s="30">
        <f>C18*C16</f>
        <v>2367000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179892000</v>
      </c>
      <c r="C20" s="31">
        <f>C19*95%</f>
        <v>2248650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1893600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450000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C19*0.04/12</f>
        <v>7890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9.3000000000000007</v>
      </c>
      <c r="D28" s="124">
        <f>C28*10.764</f>
        <v>100.1052</v>
      </c>
    </row>
    <row r="29" spans="1:8">
      <c r="C29">
        <v>11.61</v>
      </c>
      <c r="D29" s="124">
        <f>C29*10.764</f>
        <v>124.97003999999998</v>
      </c>
    </row>
    <row r="30" spans="1:8">
      <c r="C30"/>
      <c r="D30" s="120">
        <f>SUM(D28:D29)</f>
        <v>225.07523999999998</v>
      </c>
      <c r="E30" s="119"/>
    </row>
    <row r="31" spans="1:8">
      <c r="C31"/>
      <c r="D31" s="119"/>
      <c r="E31" s="119"/>
      <c r="F31" s="119"/>
    </row>
    <row r="32" spans="1:8">
      <c r="C32"/>
      <c r="D32" s="119">
        <f>D30/1.35</f>
        <v>166.72239999999996</v>
      </c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Q14" sqref="Q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145.83333333333334</v>
      </c>
      <c r="C11" s="4">
        <f t="shared" si="2"/>
        <v>175</v>
      </c>
      <c r="D11" s="4">
        <f t="shared" si="3"/>
        <v>210</v>
      </c>
      <c r="E11" s="5">
        <f t="shared" si="4"/>
        <v>4500000</v>
      </c>
      <c r="F11" s="4">
        <f t="shared" si="5"/>
        <v>30857</v>
      </c>
      <c r="G11" s="4">
        <f t="shared" si="6"/>
        <v>25714</v>
      </c>
      <c r="H11" s="4">
        <f t="shared" si="7"/>
        <v>21429</v>
      </c>
      <c r="I11" s="4">
        <f t="shared" si="8"/>
        <v>0</v>
      </c>
      <c r="J11" s="4">
        <f t="shared" si="9"/>
        <v>0</v>
      </c>
      <c r="O11">
        <v>0</v>
      </c>
      <c r="P11">
        <v>175</v>
      </c>
      <c r="Q11">
        <f t="shared" ref="Q11" si="12">P11/1.2</f>
        <v>145.83333333333334</v>
      </c>
      <c r="R11" s="2">
        <v>4500000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312.5</v>
      </c>
      <c r="C12" s="4">
        <f t="shared" si="2"/>
        <v>375</v>
      </c>
      <c r="D12" s="4">
        <f t="shared" si="3"/>
        <v>450</v>
      </c>
      <c r="E12" s="5">
        <f t="shared" si="4"/>
        <v>4500000</v>
      </c>
      <c r="F12" s="4">
        <f t="shared" si="5"/>
        <v>14400</v>
      </c>
      <c r="G12" s="4">
        <f t="shared" si="6"/>
        <v>12000</v>
      </c>
      <c r="H12" s="4">
        <f t="shared" si="7"/>
        <v>10000</v>
      </c>
      <c r="I12" s="4">
        <f t="shared" si="8"/>
        <v>0</v>
      </c>
      <c r="J12" s="4">
        <f t="shared" si="9"/>
        <v>0</v>
      </c>
      <c r="O12">
        <v>0</v>
      </c>
      <c r="P12">
        <v>375</v>
      </c>
      <c r="Q12">
        <f t="shared" ref="Q12" si="13">P12/1.2</f>
        <v>312.5</v>
      </c>
      <c r="R12" s="2">
        <v>4500000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4">O13/1.2</f>
        <v>0</v>
      </c>
      <c r="Q13">
        <f t="shared" ref="Q13" si="15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6">O14/1.2</f>
        <v>0</v>
      </c>
      <c r="Q14">
        <f t="shared" ref="Q14:Q15" si="17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6"/>
        <v>0</v>
      </c>
      <c r="Q15">
        <f t="shared" si="17"/>
        <v>0</v>
      </c>
      <c r="R15" s="2">
        <v>0</v>
      </c>
      <c r="S15" s="2"/>
    </row>
    <row r="16" spans="1:35">
      <c r="A16" s="4">
        <f t="shared" ref="A16:A19" si="18">N16</f>
        <v>0</v>
      </c>
      <c r="B16" s="4">
        <f t="shared" ref="B16:B19" si="19">Q16</f>
        <v>0</v>
      </c>
      <c r="C16" s="4">
        <f t="shared" ref="C16:C19" si="20">B16*1.2</f>
        <v>0</v>
      </c>
      <c r="D16" s="4">
        <f t="shared" ref="D16:D19" si="21">C16*1.2</f>
        <v>0</v>
      </c>
      <c r="E16" s="5">
        <f t="shared" ref="E16:E19" si="22">R16</f>
        <v>0</v>
      </c>
      <c r="F16" s="4" t="e">
        <f t="shared" ref="F16:F19" si="23">ROUND((E16/B16),0)</f>
        <v>#DIV/0!</v>
      </c>
      <c r="G16" s="4" t="e">
        <f t="shared" ref="G16:G19" si="24">ROUND((E16/C16),0)</f>
        <v>#DIV/0!</v>
      </c>
      <c r="H16" s="4" t="e">
        <f t="shared" ref="H16:H19" si="25">ROUND((E16/D16),0)</f>
        <v>#DIV/0!</v>
      </c>
      <c r="I16" s="4">
        <f t="shared" ref="I16:J19" si="26">T16</f>
        <v>0</v>
      </c>
      <c r="J16" s="4">
        <f t="shared" si="26"/>
        <v>0</v>
      </c>
      <c r="O16">
        <v>0</v>
      </c>
      <c r="P16">
        <f t="shared" ref="P16:P17" si="27">O16/1.2</f>
        <v>0</v>
      </c>
      <c r="Q16">
        <f t="shared" ref="Q16:Q18" si="28">P16/1.2</f>
        <v>0</v>
      </c>
      <c r="R16" s="2">
        <v>0</v>
      </c>
      <c r="S16" s="2"/>
    </row>
    <row r="17" spans="1:19">
      <c r="A17" s="4">
        <f t="shared" si="18"/>
        <v>0</v>
      </c>
      <c r="B17" s="4">
        <f t="shared" si="19"/>
        <v>0</v>
      </c>
      <c r="C17" s="4">
        <f t="shared" si="20"/>
        <v>0</v>
      </c>
      <c r="D17" s="4">
        <f t="shared" si="21"/>
        <v>0</v>
      </c>
      <c r="E17" s="5">
        <f t="shared" si="22"/>
        <v>0</v>
      </c>
      <c r="F17" s="4" t="e">
        <f t="shared" si="23"/>
        <v>#DIV/0!</v>
      </c>
      <c r="G17" s="4" t="e">
        <f t="shared" si="24"/>
        <v>#DIV/0!</v>
      </c>
      <c r="H17" s="4" t="e">
        <f t="shared" si="25"/>
        <v>#DIV/0!</v>
      </c>
      <c r="I17" s="4">
        <f t="shared" si="26"/>
        <v>0</v>
      </c>
      <c r="J17" s="4">
        <f t="shared" si="26"/>
        <v>0</v>
      </c>
      <c r="O17">
        <v>0</v>
      </c>
      <c r="P17">
        <f t="shared" si="27"/>
        <v>0</v>
      </c>
      <c r="Q17">
        <f t="shared" si="28"/>
        <v>0</v>
      </c>
      <c r="R17" s="2">
        <v>0</v>
      </c>
      <c r="S17" s="2"/>
    </row>
    <row r="18" spans="1:19">
      <c r="A18" s="4">
        <f t="shared" si="18"/>
        <v>0</v>
      </c>
      <c r="B18" s="4">
        <f t="shared" si="19"/>
        <v>0</v>
      </c>
      <c r="C18" s="4">
        <f t="shared" si="20"/>
        <v>0</v>
      </c>
      <c r="D18" s="4">
        <f t="shared" si="21"/>
        <v>0</v>
      </c>
      <c r="E18" s="5">
        <f t="shared" si="22"/>
        <v>0</v>
      </c>
      <c r="F18" s="4" t="e">
        <f t="shared" si="23"/>
        <v>#DIV/0!</v>
      </c>
      <c r="G18" s="4" t="e">
        <f t="shared" si="24"/>
        <v>#DIV/0!</v>
      </c>
      <c r="H18" s="4" t="e">
        <f t="shared" si="25"/>
        <v>#DIV/0!</v>
      </c>
      <c r="I18" s="4">
        <f t="shared" si="26"/>
        <v>0</v>
      </c>
      <c r="J18" s="4">
        <f t="shared" si="26"/>
        <v>0</v>
      </c>
      <c r="O18">
        <v>0</v>
      </c>
      <c r="P18">
        <f>O18/1.2</f>
        <v>0</v>
      </c>
      <c r="Q18">
        <f t="shared" si="28"/>
        <v>0</v>
      </c>
      <c r="R18" s="2">
        <v>0</v>
      </c>
      <c r="S18" s="2"/>
    </row>
    <row r="19" spans="1:19">
      <c r="A19" s="4">
        <f t="shared" si="18"/>
        <v>0</v>
      </c>
      <c r="B19" s="4">
        <f t="shared" si="19"/>
        <v>0</v>
      </c>
      <c r="C19" s="4">
        <f t="shared" si="20"/>
        <v>0</v>
      </c>
      <c r="D19" s="4">
        <f t="shared" si="21"/>
        <v>0</v>
      </c>
      <c r="E19" s="5">
        <f t="shared" si="22"/>
        <v>0</v>
      </c>
      <c r="F19" s="4" t="e">
        <f t="shared" si="23"/>
        <v>#DIV/0!</v>
      </c>
      <c r="G19" s="4" t="e">
        <f t="shared" si="24"/>
        <v>#DIV/0!</v>
      </c>
      <c r="H19" s="4" t="e">
        <f t="shared" si="25"/>
        <v>#DIV/0!</v>
      </c>
      <c r="I19" s="4">
        <f t="shared" si="26"/>
        <v>0</v>
      </c>
      <c r="J19" s="4">
        <f t="shared" si="26"/>
        <v>0</v>
      </c>
      <c r="O19" s="75">
        <v>0</v>
      </c>
      <c r="P19" s="75">
        <f>O19/1.2</f>
        <v>0</v>
      </c>
      <c r="Q19" s="75">
        <f t="shared" ref="Q19" si="29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5" zoomScale="85" zoomScaleNormal="85" workbookViewId="0">
      <selection activeCell="P29" sqref="P2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A7" sqref="A7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115" zoomScaleNormal="115" workbookViewId="0">
      <selection activeCell="O46" sqref="O4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2024-07-31T06:48:33Z</dcterms:modified>
</cp:coreProperties>
</file>