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SBI\SME Fort\Bhavik Arvindkumar Shah\"/>
    </mc:Choice>
  </mc:AlternateContent>
  <xr:revisionPtr revIDLastSave="0" documentId="13_ncr:1_{3A178DB4-E1C1-4DF7-91C5-22E1C0F9F2C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G10" i="1"/>
  <c r="I10" i="1" s="1"/>
  <c r="H10" i="1" l="1"/>
  <c r="G13" i="1"/>
  <c r="H13" i="1" s="1"/>
  <c r="G9" i="1"/>
  <c r="I9" i="1" s="1"/>
  <c r="I11" i="1" s="1"/>
  <c r="G7" i="1"/>
  <c r="I7" i="1" s="1"/>
  <c r="G5" i="1"/>
  <c r="I5" i="1" s="1"/>
  <c r="G3" i="1"/>
  <c r="I3" i="1" s="1"/>
  <c r="G11" i="1" l="1"/>
  <c r="H3" i="1"/>
  <c r="I13" i="1"/>
  <c r="H9" i="1"/>
  <c r="H11" i="1" s="1"/>
  <c r="H7" i="1"/>
  <c r="H5" i="1"/>
</calcChain>
</file>

<file path=xl/sharedStrings.xml><?xml version="1.0" encoding="utf-8"?>
<sst xmlns="http://schemas.openxmlformats.org/spreadsheetml/2006/main" count="22" uniqueCount="20">
  <si>
    <t>Sr. No.</t>
  </si>
  <si>
    <t>Client Name</t>
  </si>
  <si>
    <t>Property Address</t>
  </si>
  <si>
    <t>Carpet Area</t>
  </si>
  <si>
    <t>Rate</t>
  </si>
  <si>
    <t>FMV</t>
  </si>
  <si>
    <t>RV</t>
  </si>
  <si>
    <t>DV</t>
  </si>
  <si>
    <t>Mr. Arvind Kumar K. Shah</t>
  </si>
  <si>
    <t>Flat No. 1101, 11th Floor, G-Wing, Tower - 7, The Springs Co-op. Hsg. Soc. Ltd., Plot No. 4, Sector - 20, Kalamboli</t>
  </si>
  <si>
    <t>Mr. Bhavik Arvind Kumar Shah</t>
  </si>
  <si>
    <t>Flat No. 4, 19th Floor, A Wing, Shreepati Towers, Tatya Gharpure Marg, Pimpalwadi, Girgaon, Mumbai - 400004.</t>
  </si>
  <si>
    <t>Flat No. 3, 19th Floor, A Wing, Shreepati Towers, Tatya Gharpure Marg, Pimpalwadi, Girgaon, Mumbai - 400004.</t>
  </si>
  <si>
    <t>Flat No. 3603 &amp; 3604, 36th Floor, A Wing, Shreepati Jewels Ruby A, Tatya Gharpure Marg, Pimpalwadi, Girgaon, Mumbai - 400004.</t>
  </si>
  <si>
    <t>Mr. Bhavik Arvind Shah</t>
  </si>
  <si>
    <t>Plot bearing Plot No. 551, Sector KWC, Road No. 4, Steel Warehousing Complex, Village – Kalamboli, Navi Mumbai.</t>
  </si>
  <si>
    <t>Plot Area - 450 Sq. Mtr.</t>
  </si>
  <si>
    <t>Total Value</t>
  </si>
  <si>
    <t xml:space="preserve">Flat </t>
  </si>
  <si>
    <t>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</si>
</sst>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workbookViewId="0">
      <selection activeCell="K9" sqref="K9"/>
    </sheetView>
  </sheetViews>
  <sheetFormatPr defaultRowHeight="15" x14ac:dyDescent="0.25"/>
  <cols>
    <col min="1" max="1" width="5.42578125" style="12" customWidth="1"/>
    <col min="2" max="2" width="28" style="1" bestFit="1" customWidth="1"/>
    <col min="3" max="3" width="40.42578125" style="1" bestFit="1" customWidth="1"/>
    <col min="4" max="4" width="7.7109375" style="1" bestFit="1" customWidth="1"/>
    <col min="5" max="5" width="11.42578125" style="1" bestFit="1" customWidth="1"/>
    <col min="6" max="6" width="10" style="1" bestFit="1" customWidth="1"/>
    <col min="7" max="9" width="15.28515625" style="1" bestFit="1" customWidth="1"/>
    <col min="10" max="16384" width="9.140625" style="1"/>
  </cols>
  <sheetData>
    <row r="2" spans="1:9" s="8" customFormat="1" ht="30" x14ac:dyDescent="0.25">
      <c r="A2" s="10" t="s">
        <v>0</v>
      </c>
      <c r="B2" s="3" t="s">
        <v>1</v>
      </c>
      <c r="C2" s="3" t="s">
        <v>2</v>
      </c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ht="45" x14ac:dyDescent="0.25">
      <c r="A3" s="11">
        <v>1</v>
      </c>
      <c r="B3" s="4" t="s">
        <v>8</v>
      </c>
      <c r="C3" s="5" t="s">
        <v>9</v>
      </c>
      <c r="D3" s="5"/>
      <c r="E3" s="6">
        <v>988</v>
      </c>
      <c r="F3" s="6">
        <v>14000</v>
      </c>
      <c r="G3" s="6">
        <f>E3*F3</f>
        <v>13832000</v>
      </c>
      <c r="H3" s="6">
        <f>G3*0.9</f>
        <v>12448800</v>
      </c>
      <c r="I3" s="6">
        <f>G3*0.8</f>
        <v>11065600</v>
      </c>
    </row>
    <row r="4" spans="1:9" x14ac:dyDescent="0.25">
      <c r="A4" s="11"/>
      <c r="B4" s="4"/>
      <c r="C4" s="5"/>
      <c r="D4" s="5"/>
      <c r="E4" s="6"/>
      <c r="F4" s="6"/>
      <c r="G4" s="6"/>
      <c r="H4" s="6"/>
      <c r="I4" s="6"/>
    </row>
    <row r="5" spans="1:9" ht="45" x14ac:dyDescent="0.25">
      <c r="A5" s="11">
        <v>2</v>
      </c>
      <c r="B5" s="4" t="s">
        <v>10</v>
      </c>
      <c r="C5" s="5" t="s">
        <v>12</v>
      </c>
      <c r="D5" s="5"/>
      <c r="E5" s="6">
        <v>548</v>
      </c>
      <c r="F5" s="6">
        <v>43000</v>
      </c>
      <c r="G5" s="6">
        <f>E5*F5</f>
        <v>23564000</v>
      </c>
      <c r="H5" s="6">
        <f>G5*0.9</f>
        <v>21207600</v>
      </c>
      <c r="I5" s="6">
        <f>G5*0.8</f>
        <v>18851200</v>
      </c>
    </row>
    <row r="6" spans="1:9" x14ac:dyDescent="0.25">
      <c r="A6" s="11"/>
      <c r="B6" s="4"/>
      <c r="C6" s="5"/>
      <c r="D6" s="5"/>
      <c r="E6" s="6"/>
      <c r="F6" s="6"/>
      <c r="G6" s="6"/>
      <c r="H6" s="6"/>
      <c r="I6" s="6"/>
    </row>
    <row r="7" spans="1:9" ht="45" x14ac:dyDescent="0.25">
      <c r="A7" s="11">
        <v>3</v>
      </c>
      <c r="B7" s="4" t="s">
        <v>10</v>
      </c>
      <c r="C7" s="5" t="s">
        <v>11</v>
      </c>
      <c r="D7" s="5"/>
      <c r="E7" s="6">
        <v>415</v>
      </c>
      <c r="F7" s="6">
        <v>43000</v>
      </c>
      <c r="G7" s="6">
        <f>E7*F7</f>
        <v>17845000</v>
      </c>
      <c r="H7" s="6">
        <f>G7*0.9</f>
        <v>16060500</v>
      </c>
      <c r="I7" s="6">
        <f>G7*0.8</f>
        <v>14276000</v>
      </c>
    </row>
    <row r="8" spans="1:9" x14ac:dyDescent="0.25">
      <c r="A8" s="11"/>
      <c r="B8" s="4"/>
      <c r="C8" s="5"/>
      <c r="D8" s="5"/>
      <c r="E8" s="6"/>
      <c r="F8" s="6"/>
      <c r="G8" s="6"/>
      <c r="H8" s="6"/>
      <c r="I8" s="6"/>
    </row>
    <row r="9" spans="1:9" ht="60" x14ac:dyDescent="0.25">
      <c r="A9" s="11">
        <v>4</v>
      </c>
      <c r="B9" s="4" t="s">
        <v>10</v>
      </c>
      <c r="C9" s="5" t="s">
        <v>13</v>
      </c>
      <c r="D9" s="5" t="s">
        <v>18</v>
      </c>
      <c r="E9" s="6">
        <v>1333</v>
      </c>
      <c r="F9" s="6">
        <v>44000</v>
      </c>
      <c r="G9" s="6">
        <f>E9*F9</f>
        <v>58652000</v>
      </c>
      <c r="H9" s="6">
        <f>G9*0.9</f>
        <v>52786800</v>
      </c>
      <c r="I9" s="6">
        <f>G9*0.8</f>
        <v>46921600</v>
      </c>
    </row>
    <row r="10" spans="1:9" x14ac:dyDescent="0.25">
      <c r="A10" s="11"/>
      <c r="B10" s="4"/>
      <c r="C10" s="5"/>
      <c r="D10" s="5" t="s">
        <v>19</v>
      </c>
      <c r="E10" s="6">
        <v>1333</v>
      </c>
      <c r="F10" s="6">
        <v>2000</v>
      </c>
      <c r="G10" s="6">
        <f>E10*F10</f>
        <v>2666000</v>
      </c>
      <c r="H10" s="6">
        <f>G10*0.9</f>
        <v>2399400</v>
      </c>
      <c r="I10" s="6">
        <f>G10*0.8</f>
        <v>2132800</v>
      </c>
    </row>
    <row r="11" spans="1:9" x14ac:dyDescent="0.25">
      <c r="A11" s="11"/>
      <c r="B11" s="4"/>
      <c r="C11" s="5"/>
      <c r="D11" s="5"/>
      <c r="E11" s="6"/>
      <c r="F11" s="6"/>
      <c r="G11" s="9">
        <f>G9+G10</f>
        <v>61318000</v>
      </c>
      <c r="H11" s="9">
        <f>H9+H10</f>
        <v>55186200</v>
      </c>
      <c r="I11" s="9">
        <f>I9+I10</f>
        <v>49054400</v>
      </c>
    </row>
    <row r="12" spans="1:9" x14ac:dyDescent="0.25">
      <c r="A12" s="11"/>
      <c r="B12" s="4"/>
      <c r="C12" s="5"/>
      <c r="D12" s="5"/>
      <c r="E12" s="6"/>
      <c r="F12" s="6"/>
      <c r="G12" s="9"/>
      <c r="H12" s="9"/>
      <c r="I12" s="9"/>
    </row>
    <row r="13" spans="1:9" ht="45" x14ac:dyDescent="0.25">
      <c r="A13" s="11">
        <v>5</v>
      </c>
      <c r="B13" s="4" t="s">
        <v>14</v>
      </c>
      <c r="C13" s="5" t="s">
        <v>15</v>
      </c>
      <c r="D13" s="5"/>
      <c r="E13" s="7" t="s">
        <v>16</v>
      </c>
      <c r="F13" s="6">
        <v>33500</v>
      </c>
      <c r="G13" s="6">
        <f>F13*450</f>
        <v>15075000</v>
      </c>
      <c r="H13" s="6">
        <f>G13*0.9</f>
        <v>13567500</v>
      </c>
      <c r="I13" s="6">
        <f>G13*0.8</f>
        <v>12060000</v>
      </c>
    </row>
    <row r="14" spans="1:9" ht="30.75" customHeight="1" x14ac:dyDescent="0.25">
      <c r="A14" s="13" t="s">
        <v>17</v>
      </c>
      <c r="B14" s="13"/>
      <c r="C14" s="13"/>
      <c r="D14" s="13"/>
      <c r="E14" s="13"/>
      <c r="F14" s="13"/>
      <c r="G14" s="9">
        <f>G3+G5+G7+G11+G13</f>
        <v>131634000</v>
      </c>
      <c r="H14" s="9">
        <f>H3+H5+H7+H11+H13</f>
        <v>118470600</v>
      </c>
      <c r="I14" s="9">
        <f>I3+I5+I7+I11+I13</f>
        <v>105307200</v>
      </c>
    </row>
    <row r="15" spans="1:9" x14ac:dyDescent="0.25">
      <c r="E15" s="2"/>
      <c r="F15" s="2"/>
      <c r="G15" s="2"/>
      <c r="H15" s="2"/>
      <c r="I15" s="2"/>
    </row>
    <row r="16" spans="1:9" x14ac:dyDescent="0.25">
      <c r="E16" s="2"/>
      <c r="F16" s="2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</sheetData>
  <mergeCells count="1">
    <mergeCell ref="A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VASTUKALA-22</dc:creator>
  <cp:lastModifiedBy>VASTUKALA-22</cp:lastModifiedBy>
  <dcterms:created xsi:type="dcterms:W3CDTF">2015-06-05T18:17:20Z</dcterms:created>
  <dcterms:modified xsi:type="dcterms:W3CDTF">2024-08-08T06:07:51Z</dcterms:modified>
</cp:coreProperties>
</file>