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6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3"/>
  <c r="C20"/>
  <c r="Q8" i="4"/>
  <c r="B8" s="1"/>
  <c r="P8"/>
  <c r="J8"/>
  <c r="I8"/>
  <c r="E8"/>
  <c r="A8"/>
  <c r="Q7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P2"/>
  <c r="B2" s="1"/>
  <c r="J2"/>
  <c r="I2"/>
  <c r="E2"/>
  <c r="A2"/>
  <c r="C18" i="25"/>
  <c r="Q9" i="4"/>
  <c r="P9"/>
  <c r="C4" l="1"/>
  <c r="F4"/>
  <c r="C3"/>
  <c r="F3"/>
  <c r="F7"/>
  <c r="C7"/>
  <c r="C2"/>
  <c r="F2"/>
  <c r="F6"/>
  <c r="C6"/>
  <c r="F5"/>
  <c r="C5"/>
  <c r="F8"/>
  <c r="C8"/>
  <c r="C14" i="25"/>
  <c r="G8" i="4" l="1"/>
  <c r="D8"/>
  <c r="H8" s="1"/>
  <c r="D6"/>
  <c r="H6" s="1"/>
  <c r="G6"/>
  <c r="D7"/>
  <c r="H7" s="1"/>
  <c r="G7"/>
  <c r="D2"/>
  <c r="H2" s="1"/>
  <c r="G2"/>
  <c r="D3"/>
  <c r="H3" s="1"/>
  <c r="G3"/>
  <c r="D5"/>
  <c r="H5" s="1"/>
  <c r="G5"/>
  <c r="D4"/>
  <c r="H4" s="1"/>
  <c r="G4"/>
  <c r="Q10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P19" i="4" l="1"/>
  <c r="Q19" s="1"/>
  <c r="D23" i="23"/>
  <c r="C5"/>
  <c r="B9" i="4" l="1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H32" l="1"/>
  <c r="I31"/>
  <c r="I2" i="24"/>
  <c r="G34" i="4"/>
  <c r="H11"/>
  <c r="H15"/>
  <c r="H9"/>
  <c r="H13"/>
  <c r="H12"/>
  <c r="H10"/>
  <c r="H14"/>
  <c r="F9"/>
  <c r="F10"/>
  <c r="F11"/>
  <c r="F12"/>
  <c r="F13"/>
  <c r="F14"/>
  <c r="F15"/>
  <c r="G9"/>
  <c r="G10"/>
  <c r="G11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B20" s="1"/>
  <c r="C25" l="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<sst xmlns="http://schemas.openxmlformats.org/spreadsheetml/2006/main" count="129" uniqueCount="98">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</sst>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3" borderId="0" xfId="0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402432</xdr:colOff>
      <xdr:row>0</xdr:row>
      <xdr:rowOff>108347</xdr:rowOff>
    </xdr:from>
    <xdr:to>
      <xdr:col>10</xdr:col>
      <xdr:colOff>42862</xdr:colOff>
      <xdr:row>18</xdr:row>
      <xdr:rowOff>127397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432" y="108347"/>
          <a:ext cx="5712618" cy="34480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142875</xdr:rowOff>
    </xdr:from>
    <xdr:to>
      <xdr:col>10</xdr:col>
      <xdr:colOff>228600</xdr:colOff>
      <xdr:row>22</xdr:row>
      <xdr:rowOff>114300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" y="333375"/>
          <a:ext cx="5781675" cy="39719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9" sqref="C19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>
        <f>40700*0.05</f>
        <v>2035</v>
      </c>
      <c r="E2" s="61">
        <f>C3+D2</f>
        <v>30035</v>
      </c>
      <c r="F2" s="74"/>
      <c r="G2" s="122" t="s">
        <v>76</v>
      </c>
      <c r="H2" s="123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59</v>
      </c>
      <c r="C3" s="52">
        <v>28000</v>
      </c>
      <c r="D3" s="41"/>
      <c r="E3" s="41"/>
      <c r="F3" s="41"/>
      <c r="G3" s="80" t="s">
        <v>77</v>
      </c>
      <c r="H3" s="81" t="s">
        <v>78</v>
      </c>
      <c r="I3" s="82"/>
      <c r="J3" s="74"/>
      <c r="K3" s="83" t="s">
        <v>79</v>
      </c>
      <c r="L3" s="84"/>
      <c r="M3" s="74"/>
      <c r="N3" s="85" t="s">
        <v>80</v>
      </c>
      <c r="O3" s="86"/>
      <c r="P3" s="86"/>
      <c r="Q3" s="87"/>
      <c r="R3" s="74"/>
      <c r="S3" s="74"/>
    </row>
    <row r="4" spans="1:19" ht="27" thickBot="1">
      <c r="A4" s="74"/>
      <c r="B4" s="41" t="s">
        <v>60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77</v>
      </c>
      <c r="O4" s="93" t="s">
        <v>78</v>
      </c>
      <c r="P4" s="94"/>
      <c r="Q4" s="74"/>
      <c r="R4" s="74"/>
      <c r="S4" s="74"/>
    </row>
    <row r="5" spans="1:19" ht="15.75" thickBot="1">
      <c r="A5" s="74"/>
      <c r="B5" s="41" t="s">
        <v>81</v>
      </c>
      <c r="C5" s="56">
        <f>C3+C4</f>
        <v>28000</v>
      </c>
      <c r="D5" s="57" t="s">
        <v>61</v>
      </c>
      <c r="E5" s="58">
        <f>ROUND(C5/10.764,0)</f>
        <v>2601</v>
      </c>
      <c r="F5" s="57" t="s">
        <v>62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82</v>
      </c>
      <c r="C6" s="52">
        <v>7000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83</v>
      </c>
      <c r="C7" s="56">
        <f>C5-C6</f>
        <v>21000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84</v>
      </c>
      <c r="C8" s="100">
        <v>0.1</v>
      </c>
      <c r="D8" s="101">
        <f>1-C8</f>
        <v>0.9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85</v>
      </c>
      <c r="C9" s="74"/>
      <c r="D9" s="56">
        <f>ROUND(C7*D8,0)</f>
        <v>18900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86</v>
      </c>
      <c r="C10" s="56">
        <f>C6+D9</f>
        <v>25900</v>
      </c>
      <c r="D10" s="57" t="s">
        <v>61</v>
      </c>
      <c r="E10" s="58">
        <f>ROUND(C10/10.764,0)</f>
        <v>2406</v>
      </c>
      <c r="F10" s="57" t="s">
        <v>62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63</v>
      </c>
      <c r="C12" s="62">
        <v>2023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64</v>
      </c>
      <c r="C13" s="62">
        <v>2017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65</v>
      </c>
      <c r="C14" s="62">
        <f>C12-C13</f>
        <v>6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87</v>
      </c>
      <c r="C15" s="47">
        <f>60-C14</f>
        <v>54</v>
      </c>
      <c r="D15" s="74"/>
      <c r="E15" s="74"/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/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/>
      <c r="C17" s="61">
        <v>515</v>
      </c>
      <c r="D17" s="74">
        <f>E10*C17</f>
        <v>1239090</v>
      </c>
      <c r="E17" s="74"/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54">
        <f>C17*2000</f>
        <v>1030000</v>
      </c>
      <c r="D18" s="74"/>
      <c r="E18" s="74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41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/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/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74"/>
      <c r="D29" s="74"/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69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69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4"/>
  <sheetViews>
    <sheetView tabSelected="1" topLeftCell="A7" workbookViewId="0">
      <selection activeCell="F12" sqref="F12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5.28515625" customWidth="1"/>
    <col min="7" max="7" width="12.5703125" bestFit="1" customWidth="1"/>
  </cols>
  <sheetData>
    <row r="1" spans="1:12">
      <c r="A1" s="11"/>
      <c r="B1" s="12"/>
      <c r="C1" s="13"/>
      <c r="D1" s="14"/>
      <c r="F1" s="77"/>
      <c r="G1" s="77"/>
    </row>
    <row r="2" spans="1:12">
      <c r="A2" s="15"/>
      <c r="D2" s="17"/>
      <c r="F2" s="77"/>
      <c r="G2" s="77"/>
    </row>
    <row r="3" spans="1:12">
      <c r="A3" s="15" t="s">
        <v>13</v>
      </c>
      <c r="B3" s="19"/>
      <c r="C3" s="20">
        <v>3500</v>
      </c>
      <c r="D3" s="21" t="s">
        <v>97</v>
      </c>
      <c r="F3" s="77"/>
      <c r="G3" s="77"/>
      <c r="H3" s="18"/>
    </row>
    <row r="4" spans="1:12" ht="30">
      <c r="A4" s="22" t="s">
        <v>14</v>
      </c>
      <c r="B4" s="19"/>
      <c r="C4" s="20">
        <v>2000</v>
      </c>
      <c r="D4" s="23"/>
      <c r="F4" s="77"/>
      <c r="G4" s="77"/>
      <c r="H4" s="18"/>
    </row>
    <row r="5" spans="1:12" ht="16.5">
      <c r="A5" s="15" t="s">
        <v>15</v>
      </c>
      <c r="B5" s="19"/>
      <c r="C5" s="20">
        <f>C3-C4</f>
        <v>1500</v>
      </c>
      <c r="D5" s="23"/>
      <c r="F5" s="77"/>
      <c r="G5" s="77"/>
      <c r="H5" s="72"/>
    </row>
    <row r="6" spans="1:12">
      <c r="A6" s="15" t="s">
        <v>16</v>
      </c>
      <c r="B6" s="19"/>
      <c r="C6" s="20">
        <f>C4</f>
        <v>2000</v>
      </c>
      <c r="D6" s="23"/>
      <c r="F6" s="77"/>
      <c r="G6" s="77"/>
      <c r="L6">
        <v>82</v>
      </c>
    </row>
    <row r="7" spans="1:12">
      <c r="A7" s="15" t="s">
        <v>17</v>
      </c>
      <c r="B7" s="24"/>
      <c r="C7" s="25">
        <v>10</v>
      </c>
      <c r="D7" s="25"/>
      <c r="F7" s="77"/>
      <c r="G7" s="77"/>
    </row>
    <row r="8" spans="1:12">
      <c r="A8" s="15" t="s">
        <v>18</v>
      </c>
      <c r="B8" s="24"/>
      <c r="C8" s="25">
        <f>C9-C7</f>
        <v>50</v>
      </c>
      <c r="D8" s="25"/>
      <c r="F8" s="77"/>
      <c r="G8" s="77"/>
    </row>
    <row r="9" spans="1:12">
      <c r="A9" s="15" t="s">
        <v>19</v>
      </c>
      <c r="B9" s="24"/>
      <c r="C9" s="25">
        <v>60</v>
      </c>
      <c r="D9" s="25"/>
      <c r="F9" s="77"/>
      <c r="G9" s="77"/>
    </row>
    <row r="10" spans="1:12" ht="30">
      <c r="A10" s="22" t="s">
        <v>20</v>
      </c>
      <c r="B10" s="24"/>
      <c r="C10" s="25">
        <f>90*C7/C9</f>
        <v>15</v>
      </c>
      <c r="D10" s="25"/>
      <c r="F10" s="77"/>
      <c r="G10" s="77"/>
    </row>
    <row r="11" spans="1:12">
      <c r="A11" s="15"/>
      <c r="B11" s="26"/>
      <c r="C11" s="27">
        <f>C10%</f>
        <v>0.15</v>
      </c>
      <c r="D11" s="27"/>
      <c r="F11" s="77"/>
      <c r="G11" s="77"/>
    </row>
    <row r="12" spans="1:12">
      <c r="A12" s="15" t="s">
        <v>21</v>
      </c>
      <c r="B12" s="19"/>
      <c r="C12" s="20">
        <f>C6*C11</f>
        <v>300</v>
      </c>
      <c r="D12" s="23"/>
      <c r="F12" s="77"/>
      <c r="G12" s="77"/>
    </row>
    <row r="13" spans="1:12">
      <c r="A13" s="15" t="s">
        <v>22</v>
      </c>
      <c r="B13" s="19"/>
      <c r="C13" s="20">
        <f>C6-C12</f>
        <v>1700</v>
      </c>
      <c r="D13" s="23"/>
      <c r="F13" s="77"/>
      <c r="G13" s="77"/>
    </row>
    <row r="14" spans="1:12">
      <c r="A14" s="15" t="s">
        <v>15</v>
      </c>
      <c r="B14" s="19"/>
      <c r="C14" s="20">
        <f>C5</f>
        <v>1500</v>
      </c>
      <c r="D14" s="23"/>
      <c r="F14" s="77"/>
      <c r="G14" s="77"/>
    </row>
    <row r="15" spans="1:12">
      <c r="B15" s="19"/>
      <c r="C15" s="20"/>
      <c r="D15" s="23"/>
      <c r="F15" s="77"/>
      <c r="G15" s="77"/>
    </row>
    <row r="16" spans="1:12">
      <c r="A16" s="28" t="s">
        <v>23</v>
      </c>
      <c r="B16" s="29"/>
      <c r="C16" s="21">
        <f>C14+C13</f>
        <v>3200</v>
      </c>
      <c r="D16" s="21"/>
      <c r="E16" s="61"/>
      <c r="F16" s="77"/>
      <c r="G16" s="77"/>
    </row>
    <row r="17" spans="1:7">
      <c r="B17" s="24"/>
      <c r="C17" s="25"/>
      <c r="D17" s="25"/>
      <c r="F17" s="77"/>
      <c r="G17" s="77"/>
    </row>
    <row r="18" spans="1:7" ht="16.5">
      <c r="A18" s="28" t="s">
        <v>94</v>
      </c>
      <c r="B18" s="7"/>
      <c r="C18" s="75">
        <v>515</v>
      </c>
      <c r="D18" s="75"/>
      <c r="E18" s="76"/>
      <c r="F18" s="117"/>
      <c r="G18" s="117"/>
    </row>
    <row r="19" spans="1:7">
      <c r="A19" s="15"/>
      <c r="B19" s="6"/>
      <c r="C19" s="30">
        <f>C18*C16</f>
        <v>1648000</v>
      </c>
      <c r="D19" s="77" t="s">
        <v>68</v>
      </c>
      <c r="E19" s="30"/>
      <c r="F19" s="118"/>
      <c r="G19" s="119"/>
    </row>
    <row r="20" spans="1:7">
      <c r="A20" s="15"/>
      <c r="B20" s="61">
        <f>C20*80%</f>
        <v>1120640</v>
      </c>
      <c r="C20" s="31">
        <f>C19*85%</f>
        <v>1400800</v>
      </c>
      <c r="D20" s="77" t="s">
        <v>24</v>
      </c>
      <c r="E20" s="31"/>
      <c r="F20" s="118"/>
      <c r="G20" s="119"/>
    </row>
    <row r="21" spans="1:7">
      <c r="A21" s="15"/>
      <c r="C21" s="31">
        <f>C19*70%</f>
        <v>1153600</v>
      </c>
      <c r="D21" s="77" t="s">
        <v>25</v>
      </c>
      <c r="E21" s="31"/>
      <c r="F21" s="118"/>
      <c r="G21" s="119"/>
    </row>
    <row r="22" spans="1:7">
      <c r="A22" s="15"/>
    </row>
    <row r="23" spans="1:7">
      <c r="A23" s="32" t="s">
        <v>26</v>
      </c>
      <c r="B23" s="33"/>
      <c r="C23" s="34">
        <f>C4*C18</f>
        <v>1030000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3433.3333333333335</v>
      </c>
      <c r="D25" s="31"/>
      <c r="F25" s="120"/>
      <c r="G25" s="12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0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P2" sqref="P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8" si="1">Q2</f>
        <v>462</v>
      </c>
      <c r="C2" s="4">
        <f t="shared" ref="C2:C8" si="2">B2*1.2</f>
        <v>554.4</v>
      </c>
      <c r="D2" s="4">
        <f t="shared" ref="D2:D8" si="3">C2*1.2</f>
        <v>665.28</v>
      </c>
      <c r="E2" s="5">
        <f t="shared" ref="E2:E8" si="4">R2</f>
        <v>2200000</v>
      </c>
      <c r="F2" s="4">
        <f t="shared" ref="F2:F8" si="5">ROUND((E2/B2),0)</f>
        <v>4762</v>
      </c>
      <c r="G2" s="4">
        <f t="shared" ref="G2:G8" si="6">ROUND((E2/C2),0)</f>
        <v>3968</v>
      </c>
      <c r="H2" s="4">
        <f t="shared" ref="H2:H8" si="7">ROUND((E2/D2),0)</f>
        <v>3307</v>
      </c>
      <c r="I2" s="4">
        <f t="shared" ref="I2:I8" si="8">T2</f>
        <v>0</v>
      </c>
      <c r="J2" s="4">
        <f t="shared" ref="J2:J8" si="9">U2</f>
        <v>0</v>
      </c>
      <c r="K2" s="74"/>
      <c r="L2" s="74"/>
      <c r="M2" s="74"/>
      <c r="N2" s="74"/>
      <c r="O2" s="74">
        <v>0</v>
      </c>
      <c r="P2" s="74">
        <f t="shared" ref="P2" si="10">O2/1.2</f>
        <v>0</v>
      </c>
      <c r="Q2" s="74">
        <v>462</v>
      </c>
      <c r="R2" s="2">
        <v>2200000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639</v>
      </c>
      <c r="C3" s="4">
        <f t="shared" si="2"/>
        <v>766.8</v>
      </c>
      <c r="D3" s="4">
        <f t="shared" si="3"/>
        <v>920.16</v>
      </c>
      <c r="E3" s="5">
        <f t="shared" si="4"/>
        <v>3000000</v>
      </c>
      <c r="F3" s="4">
        <f t="shared" si="5"/>
        <v>4695</v>
      </c>
      <c r="G3" s="4">
        <f t="shared" si="6"/>
        <v>3912</v>
      </c>
      <c r="H3" s="4">
        <f t="shared" si="7"/>
        <v>3260</v>
      </c>
      <c r="I3" s="4">
        <f t="shared" si="8"/>
        <v>0</v>
      </c>
      <c r="J3" s="4">
        <f t="shared" si="9"/>
        <v>0</v>
      </c>
      <c r="K3" s="74"/>
      <c r="L3" s="74"/>
      <c r="M3" s="74"/>
      <c r="N3" s="74"/>
      <c r="O3" s="74">
        <v>0</v>
      </c>
      <c r="P3" s="74">
        <f>O3/1.2</f>
        <v>0</v>
      </c>
      <c r="Q3" s="74">
        <v>639</v>
      </c>
      <c r="R3" s="2">
        <v>3000000</v>
      </c>
      <c r="S3" s="2"/>
      <c r="T3" s="2"/>
      <c r="AE3" s="67"/>
    </row>
    <row r="4" spans="1:35">
      <c r="A4" s="4">
        <f t="shared" si="0"/>
        <v>6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4"/>
      <c r="L4" s="74"/>
      <c r="M4" s="74"/>
      <c r="N4" s="66">
        <v>6</v>
      </c>
      <c r="O4" s="74">
        <v>0</v>
      </c>
      <c r="P4" s="74">
        <f t="shared" ref="P4:P6" si="11">O4/1.2</f>
        <v>0</v>
      </c>
      <c r="Q4" s="74">
        <f t="shared" ref="Q4:Q8" si="12">P4/1.2</f>
        <v>0</v>
      </c>
      <c r="R4" s="2">
        <v>0</v>
      </c>
      <c r="S4" s="2"/>
      <c r="T4" s="2"/>
    </row>
    <row r="5" spans="1:35">
      <c r="A5" s="4">
        <f t="shared" si="0"/>
        <v>7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4"/>
      <c r="L5" s="74"/>
      <c r="M5" s="74"/>
      <c r="N5" s="66">
        <v>7</v>
      </c>
      <c r="O5" s="74">
        <v>0</v>
      </c>
      <c r="P5" s="74">
        <f t="shared" si="11"/>
        <v>0</v>
      </c>
      <c r="Q5" s="74">
        <f t="shared" si="12"/>
        <v>0</v>
      </c>
      <c r="R5" s="2">
        <v>0</v>
      </c>
      <c r="S5" s="2"/>
      <c r="T5" s="2"/>
    </row>
    <row r="6" spans="1:35">
      <c r="A6" s="4">
        <f t="shared" si="0"/>
        <v>8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4"/>
      <c r="L6" s="74"/>
      <c r="M6" s="74"/>
      <c r="N6" s="66">
        <v>8</v>
      </c>
      <c r="O6" s="74">
        <v>0</v>
      </c>
      <c r="P6" s="74">
        <f t="shared" si="11"/>
        <v>0</v>
      </c>
      <c r="Q6" s="74">
        <f t="shared" si="12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4"/>
      <c r="L7" s="74"/>
      <c r="M7" s="74"/>
      <c r="N7" s="74"/>
      <c r="O7" s="74">
        <v>0</v>
      </c>
      <c r="P7" s="74"/>
      <c r="Q7" s="74">
        <f t="shared" si="12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4"/>
      <c r="L8" s="74"/>
      <c r="M8" s="74"/>
      <c r="N8" s="74"/>
      <c r="O8" s="74">
        <v>0</v>
      </c>
      <c r="P8" s="74">
        <f t="shared" ref="P8" si="13">O8/1.2</f>
        <v>0</v>
      </c>
      <c r="Q8" s="74">
        <f t="shared" si="12"/>
        <v>0</v>
      </c>
      <c r="R8" s="2">
        <v>0</v>
      </c>
      <c r="S8" s="2"/>
      <c r="T8" s="2"/>
    </row>
    <row r="9" spans="1:35">
      <c r="A9" s="4">
        <f t="shared" ref="A9:A15" si="14">N9</f>
        <v>8</v>
      </c>
      <c r="B9" s="4">
        <f t="shared" ref="B9:B15" si="15">Q9</f>
        <v>0</v>
      </c>
      <c r="C9" s="4">
        <f t="shared" ref="C9:C15" si="16">B9*1.2</f>
        <v>0</v>
      </c>
      <c r="D9" s="4">
        <f t="shared" ref="D9:D15" si="17">C9*1.2</f>
        <v>0</v>
      </c>
      <c r="E9" s="5">
        <f t="shared" ref="E9:E15" si="18">R9</f>
        <v>0</v>
      </c>
      <c r="F9" s="4" t="e">
        <f t="shared" ref="F9:F15" si="19">ROUND((E9/B9),0)</f>
        <v>#DIV/0!</v>
      </c>
      <c r="G9" s="4" t="e">
        <f t="shared" ref="G9:G15" si="20">ROUND((E9/C9),0)</f>
        <v>#DIV/0!</v>
      </c>
      <c r="H9" s="4" t="e">
        <f t="shared" ref="H9:H15" si="21">ROUND((E9/D9),0)</f>
        <v>#DIV/0!</v>
      </c>
      <c r="I9" s="4">
        <f t="shared" ref="I9:I15" si="22">T9</f>
        <v>0</v>
      </c>
      <c r="J9" s="4">
        <f t="shared" ref="J9:J15" si="23">U9</f>
        <v>0</v>
      </c>
      <c r="N9" s="66">
        <v>8</v>
      </c>
      <c r="O9" s="74">
        <v>0</v>
      </c>
      <c r="P9" s="74">
        <f t="shared" ref="P9" si="24">O9/1.2</f>
        <v>0</v>
      </c>
      <c r="Q9" s="74">
        <f t="shared" ref="Q9" si="25">P9/1.2</f>
        <v>0</v>
      </c>
      <c r="R9" s="2">
        <v>0</v>
      </c>
      <c r="S9" s="2"/>
      <c r="T9" s="2"/>
    </row>
    <row r="10" spans="1:35">
      <c r="A10" s="4">
        <f t="shared" si="14"/>
        <v>0</v>
      </c>
      <c r="B10" s="4">
        <f t="shared" si="15"/>
        <v>0</v>
      </c>
      <c r="C10" s="4">
        <f t="shared" si="16"/>
        <v>0</v>
      </c>
      <c r="D10" s="4">
        <f t="shared" si="17"/>
        <v>0</v>
      </c>
      <c r="E10" s="5">
        <f t="shared" si="18"/>
        <v>0</v>
      </c>
      <c r="F10" s="4" t="e">
        <f t="shared" si="19"/>
        <v>#DIV/0!</v>
      </c>
      <c r="G10" s="4" t="e">
        <f t="shared" si="20"/>
        <v>#DIV/0!</v>
      </c>
      <c r="H10" s="4" t="e">
        <f t="shared" si="21"/>
        <v>#DIV/0!</v>
      </c>
      <c r="I10" s="4">
        <f t="shared" si="22"/>
        <v>0</v>
      </c>
      <c r="J10" s="4">
        <f t="shared" si="23"/>
        <v>0</v>
      </c>
      <c r="O10" s="74">
        <v>0</v>
      </c>
      <c r="P10" s="74"/>
      <c r="Q10" s="74">
        <f t="shared" ref="Q10" si="26">P10/1.2</f>
        <v>0</v>
      </c>
      <c r="R10" s="2">
        <v>0</v>
      </c>
      <c r="S10" s="2"/>
    </row>
    <row r="11" spans="1:35" ht="16.5">
      <c r="A11" s="4">
        <f t="shared" si="14"/>
        <v>0</v>
      </c>
      <c r="B11" s="4">
        <f t="shared" si="15"/>
        <v>0</v>
      </c>
      <c r="C11" s="4">
        <f t="shared" si="16"/>
        <v>0</v>
      </c>
      <c r="D11" s="4">
        <f t="shared" si="17"/>
        <v>0</v>
      </c>
      <c r="E11" s="5">
        <f t="shared" si="18"/>
        <v>0</v>
      </c>
      <c r="F11" s="4" t="e">
        <f t="shared" si="19"/>
        <v>#DIV/0!</v>
      </c>
      <c r="G11" s="4" t="e">
        <f t="shared" si="20"/>
        <v>#DIV/0!</v>
      </c>
      <c r="H11" s="4" t="e">
        <f t="shared" si="21"/>
        <v>#DIV/0!</v>
      </c>
      <c r="I11" s="4">
        <f t="shared" si="22"/>
        <v>0</v>
      </c>
      <c r="J11" s="4">
        <f t="shared" si="23"/>
        <v>0</v>
      </c>
      <c r="O11">
        <v>0</v>
      </c>
      <c r="P11">
        <f t="shared" ref="P11" si="27">O11/1.2</f>
        <v>0</v>
      </c>
      <c r="Q11">
        <f t="shared" ref="Q11" si="28">P11/1.2</f>
        <v>0</v>
      </c>
      <c r="R11" s="2">
        <v>0</v>
      </c>
      <c r="S11" s="2"/>
      <c r="V11" s="71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4"/>
        <v>0</v>
      </c>
      <c r="B12" s="4">
        <f t="shared" si="15"/>
        <v>0</v>
      </c>
      <c r="C12" s="4">
        <f t="shared" si="16"/>
        <v>0</v>
      </c>
      <c r="D12" s="4">
        <f t="shared" si="17"/>
        <v>0</v>
      </c>
      <c r="E12" s="5">
        <f t="shared" si="18"/>
        <v>0</v>
      </c>
      <c r="F12" s="4" t="e">
        <f t="shared" si="19"/>
        <v>#DIV/0!</v>
      </c>
      <c r="G12" s="4" t="e">
        <f t="shared" si="20"/>
        <v>#DIV/0!</v>
      </c>
      <c r="H12" s="4" t="e">
        <f t="shared" si="21"/>
        <v>#DIV/0!</v>
      </c>
      <c r="I12" s="4">
        <f t="shared" si="22"/>
        <v>0</v>
      </c>
      <c r="J12" s="4">
        <f t="shared" si="23"/>
        <v>0</v>
      </c>
      <c r="O12">
        <v>0</v>
      </c>
      <c r="P12">
        <f t="shared" ref="P12" si="29">O12/1.2</f>
        <v>0</v>
      </c>
      <c r="Q12">
        <f t="shared" ref="Q12" si="30">P12/1.2</f>
        <v>0</v>
      </c>
      <c r="R12" s="2">
        <v>0</v>
      </c>
      <c r="S12" s="2"/>
      <c r="V12" s="70"/>
    </row>
    <row r="13" spans="1:35">
      <c r="A13" s="4">
        <f t="shared" si="14"/>
        <v>0</v>
      </c>
      <c r="B13" s="4">
        <f t="shared" si="15"/>
        <v>0</v>
      </c>
      <c r="C13" s="4">
        <f t="shared" si="16"/>
        <v>0</v>
      </c>
      <c r="D13" s="4">
        <f t="shared" si="17"/>
        <v>0</v>
      </c>
      <c r="E13" s="5">
        <f t="shared" si="18"/>
        <v>0</v>
      </c>
      <c r="F13" s="4" t="e">
        <f t="shared" si="19"/>
        <v>#DIV/0!</v>
      </c>
      <c r="G13" s="4" t="e">
        <f t="shared" si="20"/>
        <v>#DIV/0!</v>
      </c>
      <c r="H13" s="4" t="e">
        <f t="shared" si="21"/>
        <v>#DIV/0!</v>
      </c>
      <c r="I13" s="4">
        <f t="shared" si="22"/>
        <v>0</v>
      </c>
      <c r="J13" s="4">
        <f t="shared" si="23"/>
        <v>0</v>
      </c>
      <c r="O13">
        <v>0</v>
      </c>
      <c r="P13">
        <f t="shared" ref="P13" si="31">O13/1.2</f>
        <v>0</v>
      </c>
      <c r="Q13">
        <f t="shared" ref="Q13" si="32">P13/1.2</f>
        <v>0</v>
      </c>
      <c r="R13" s="2">
        <v>0</v>
      </c>
      <c r="S13" s="2"/>
    </row>
    <row r="14" spans="1:35">
      <c r="A14" s="4">
        <f t="shared" si="14"/>
        <v>0</v>
      </c>
      <c r="B14" s="4">
        <f t="shared" si="15"/>
        <v>0</v>
      </c>
      <c r="C14" s="4">
        <f t="shared" si="16"/>
        <v>0</v>
      </c>
      <c r="D14" s="4">
        <f t="shared" si="17"/>
        <v>0</v>
      </c>
      <c r="E14" s="5">
        <f t="shared" si="18"/>
        <v>0</v>
      </c>
      <c r="F14" s="4" t="e">
        <f t="shared" si="19"/>
        <v>#DIV/0!</v>
      </c>
      <c r="G14" s="4" t="e">
        <f t="shared" si="20"/>
        <v>#DIV/0!</v>
      </c>
      <c r="H14" s="4" t="e">
        <f t="shared" si="21"/>
        <v>#DIV/0!</v>
      </c>
      <c r="I14" s="4">
        <f t="shared" si="22"/>
        <v>0</v>
      </c>
      <c r="J14" s="4">
        <f t="shared" si="23"/>
        <v>0</v>
      </c>
      <c r="O14">
        <v>0</v>
      </c>
      <c r="P14">
        <f t="shared" ref="P14:P15" si="33">O14/1.2</f>
        <v>0</v>
      </c>
      <c r="Q14">
        <f t="shared" ref="Q14:Q15" si="34">P14/1.2</f>
        <v>0</v>
      </c>
      <c r="R14" s="2">
        <v>0</v>
      </c>
      <c r="S14" s="2"/>
    </row>
    <row r="15" spans="1:35">
      <c r="A15" s="4">
        <f t="shared" si="14"/>
        <v>0</v>
      </c>
      <c r="B15" s="4">
        <f t="shared" si="15"/>
        <v>0</v>
      </c>
      <c r="C15" s="4">
        <f t="shared" si="16"/>
        <v>0</v>
      </c>
      <c r="D15" s="4">
        <f t="shared" si="17"/>
        <v>0</v>
      </c>
      <c r="E15" s="5">
        <f t="shared" si="18"/>
        <v>0</v>
      </c>
      <c r="F15" s="4" t="e">
        <f t="shared" si="19"/>
        <v>#DIV/0!</v>
      </c>
      <c r="G15" s="4" t="e">
        <f t="shared" si="20"/>
        <v>#DIV/0!</v>
      </c>
      <c r="H15" s="4" t="e">
        <f t="shared" si="21"/>
        <v>#DIV/0!</v>
      </c>
      <c r="I15" s="4">
        <f t="shared" si="22"/>
        <v>0</v>
      </c>
      <c r="J15" s="4">
        <f t="shared" si="23"/>
        <v>0</v>
      </c>
      <c r="O15">
        <v>0</v>
      </c>
      <c r="P15">
        <f t="shared" si="33"/>
        <v>0</v>
      </c>
      <c r="Q15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4">
        <v>0</v>
      </c>
      <c r="P19" s="74">
        <f>O19/1.2</f>
        <v>0</v>
      </c>
      <c r="Q19" s="74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3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115" zoomScaleNormal="115" workbookViewId="0">
      <selection activeCell="C5" sqref="C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2024-07-30T06:56:26Z</dcterms:modified>
</cp:coreProperties>
</file>