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UBI\Airoli\Subhash Sanchalal Jain\"/>
    </mc:Choice>
  </mc:AlternateContent>
  <xr:revisionPtr revIDLastSave="0" documentId="13_ncr:1_{2046A2F4-48BB-4F8C-ACFA-D9C3E078A92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O29" i="4" l="1"/>
  <c r="N31" i="4"/>
  <c r="N29" i="4"/>
  <c r="N28" i="4"/>
  <c r="N27" i="4"/>
  <c r="N26" i="4"/>
  <c r="N25" i="4"/>
  <c r="N24" i="4"/>
  <c r="N23" i="4"/>
  <c r="N22" i="4"/>
  <c r="N21" i="4"/>
  <c r="N20" i="4"/>
  <c r="H17" i="4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Q6" i="4"/>
  <c r="P6" i="4"/>
  <c r="P5" i="4"/>
  <c r="Q5" i="4" s="1"/>
  <c r="Q4" i="4"/>
  <c r="P4" i="4"/>
  <c r="P3" i="4"/>
  <c r="Q3" i="4" s="1"/>
  <c r="Q2" i="4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<sst xmlns="http://schemas.openxmlformats.org/spreadsheetml/2006/main" count="22" uniqueCount="19">
  <si>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</si>
  <si>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</si>
  <si>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</si>
  <si>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</si>
  <si>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</si>
  <si>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</si>
  <si>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</si>
  <si>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</si>
  <si>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</si>
  <si>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</si>
  <si>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</si>
  <si>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</si>
  <si>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</si>
  <si>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bua</t>
  </si>
  <si>
    <t>rate</t>
  </si>
  <si>
    <t>fmv</t>
  </si>
  <si>
    <t xml:space="preserve">Flat No. 1 : 2 (Total 01 No.), 1st Floor, Shree Bhavani Building No F-10, Sector 4E/A, Village - Kalamboli, </t>
  </si>
  <si>
    <t>mca</t>
  </si>
  <si>
    <t>terrace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</si>
</sst>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zoomScaleNormal="100" workbookViewId="0">
      <selection activeCell="Q29" sqref="Q29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7.4257812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0</v>
      </c>
      <c r="C2" s="4">
        <f>B2*1.2</f>
        <v>0</v>
      </c>
      <c r="D2" s="4">
        <f t="shared" ref="D2:D13" si="2">C2*1.2</f>
        <v>0</v>
      </c>
      <c r="E2" s="5">
        <f t="shared" ref="E2:E13" si="3">R2</f>
        <v>0</v>
      </c>
      <c r="F2" s="10" t="e">
        <f t="shared" ref="F2:F13" si="4">ROUND((E2/B2),0)</f>
        <v>#DIV/0!</v>
      </c>
      <c r="G2" s="10" t="e">
        <f t="shared" ref="G2:G13" si="5">ROUND((E2/C2),0)</f>
        <v>#DIV/0!</v>
      </c>
      <c r="H2" s="10" t="e">
        <f t="shared" ref="H2:H13" si="6">ROUND((E2/D2),0)</f>
        <v>#DIV/0!</v>
      </c>
      <c r="I2" s="4" t="e">
        <f>#REF!</f>
        <v>#REF!</v>
      </c>
      <c r="J2" s="4">
        <f t="shared" ref="J2:J13" si="7">S2</f>
        <v>0</v>
      </c>
      <c r="O2">
        <v>0</v>
      </c>
      <c r="P2">
        <f t="shared" ref="P2:P12" si="8">O2/1.2</f>
        <v>0</v>
      </c>
      <c r="Q2">
        <f t="shared" ref="Q2:Q12" si="9">P2/1.2</f>
        <v>0</v>
      </c>
      <c r="R2" s="2">
        <v>0</v>
      </c>
      <c r="S2" s="8"/>
      <c r="T2" s="8"/>
    </row>
    <row r="3" spans="1:20" x14ac:dyDescent="0.25">
      <c r="A3" s="4">
        <f t="shared" si="0"/>
        <v>0</v>
      </c>
      <c r="B3" s="4">
        <f t="shared" si="1"/>
        <v>0</v>
      </c>
      <c r="C3" s="4">
        <f t="shared" ref="C3:C15" si="10">B3*1.2</f>
        <v>0</v>
      </c>
      <c r="D3" s="4">
        <f t="shared" si="2"/>
        <v>0</v>
      </c>
      <c r="E3" s="5">
        <f t="shared" si="3"/>
        <v>0</v>
      </c>
      <c r="F3" s="10" t="e">
        <f t="shared" si="4"/>
        <v>#DIV/0!</v>
      </c>
      <c r="G3" s="10" t="e">
        <f t="shared" si="5"/>
        <v>#DIV/0!</v>
      </c>
      <c r="H3" s="10" t="e">
        <f t="shared" si="6"/>
        <v>#DIV/0!</v>
      </c>
      <c r="I3" s="4" t="e">
        <f>#REF!</f>
        <v>#REF!</v>
      </c>
      <c r="J3" s="4">
        <f t="shared" si="7"/>
        <v>0</v>
      </c>
      <c r="O3">
        <v>0</v>
      </c>
      <c r="P3">
        <f t="shared" si="8"/>
        <v>0</v>
      </c>
      <c r="Q3">
        <f t="shared" si="9"/>
        <v>0</v>
      </c>
      <c r="R3" s="2">
        <v>0</v>
      </c>
      <c r="S3" s="8"/>
      <c r="T3" s="8"/>
    </row>
    <row r="4" spans="1:20" x14ac:dyDescent="0.25">
      <c r="A4" s="4">
        <f t="shared" si="0"/>
        <v>0</v>
      </c>
      <c r="B4" s="4">
        <f t="shared" si="1"/>
        <v>0</v>
      </c>
      <c r="C4" s="4">
        <f t="shared" si="10"/>
        <v>0</v>
      </c>
      <c r="D4" s="4">
        <f t="shared" si="2"/>
        <v>0</v>
      </c>
      <c r="E4" s="5">
        <f t="shared" si="3"/>
        <v>0</v>
      </c>
      <c r="F4" s="10" t="e">
        <f t="shared" si="4"/>
        <v>#DIV/0!</v>
      </c>
      <c r="G4" s="10" t="e">
        <f t="shared" si="5"/>
        <v>#DIV/0!</v>
      </c>
      <c r="H4" s="10" t="e">
        <f t="shared" si="6"/>
        <v>#DIV/0!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f t="shared" si="9"/>
        <v>0</v>
      </c>
      <c r="R4" s="2">
        <v>0</v>
      </c>
      <c r="S4" s="8"/>
      <c r="T4" s="8"/>
    </row>
    <row r="5" spans="1:20" x14ac:dyDescent="0.25">
      <c r="A5" s="4">
        <f t="shared" si="0"/>
        <v>0</v>
      </c>
      <c r="B5" s="4">
        <f t="shared" si="1"/>
        <v>0</v>
      </c>
      <c r="C5" s="4">
        <f t="shared" si="10"/>
        <v>0</v>
      </c>
      <c r="D5" s="4">
        <f t="shared" si="2"/>
        <v>0</v>
      </c>
      <c r="E5" s="5">
        <f t="shared" si="3"/>
        <v>0</v>
      </c>
      <c r="F5" s="15" t="e">
        <f t="shared" si="4"/>
        <v>#DIV/0!</v>
      </c>
      <c r="G5" s="15" t="e">
        <f t="shared" si="5"/>
        <v>#DIV/0!</v>
      </c>
      <c r="H5" s="10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si="9"/>
        <v>0</v>
      </c>
      <c r="R5" s="2">
        <v>0</v>
      </c>
      <c r="S5" s="8"/>
      <c r="T5" s="8"/>
    </row>
    <row r="6" spans="1:20" x14ac:dyDescent="0.25">
      <c r="A6" s="4">
        <f t="shared" si="0"/>
        <v>0</v>
      </c>
      <c r="B6" s="4">
        <f t="shared" si="1"/>
        <v>0</v>
      </c>
      <c r="C6" s="4">
        <f t="shared" si="10"/>
        <v>0</v>
      </c>
      <c r="D6" s="4">
        <f t="shared" si="2"/>
        <v>0</v>
      </c>
      <c r="E6" s="5">
        <f t="shared" si="3"/>
        <v>0</v>
      </c>
      <c r="F6" s="15" t="e">
        <f t="shared" si="4"/>
        <v>#DIV/0!</v>
      </c>
      <c r="G6" s="15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9"/>
        <v>0</v>
      </c>
      <c r="R6" s="2">
        <v>0</v>
      </c>
      <c r="S6" s="8"/>
      <c r="T6" s="8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10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9"/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10"/>
        <v>0</v>
      </c>
      <c r="D8" s="4">
        <f t="shared" si="2"/>
        <v>0</v>
      </c>
      <c r="E8" s="5">
        <f t="shared" si="3"/>
        <v>0</v>
      </c>
      <c r="F8" s="15" t="e">
        <f t="shared" si="4"/>
        <v>#DIV/0!</v>
      </c>
      <c r="G8" s="15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9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10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9"/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10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9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10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9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10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9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10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10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10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6" spans="1:20" x14ac:dyDescent="0.25">
      <c r="F16" s="7" t="s">
        <v>16</v>
      </c>
    </row>
    <row r="17" spans="6:24" x14ac:dyDescent="0.25">
      <c r="F17" s="7" t="s">
        <v>13</v>
      </c>
      <c r="G17">
        <v>1012</v>
      </c>
      <c r="H17">
        <f>94.05*10.764</f>
        <v>1012.3541999999999</v>
      </c>
    </row>
    <row r="18" spans="6:24" x14ac:dyDescent="0.25">
      <c r="F18" s="7" t="s">
        <v>14</v>
      </c>
    </row>
    <row r="19" spans="6:24" x14ac:dyDescent="0.25">
      <c r="F19" s="7" t="s">
        <v>15</v>
      </c>
      <c r="I19" t="s">
        <v>17</v>
      </c>
    </row>
    <row r="20" spans="6:24" x14ac:dyDescent="0.25">
      <c r="I20">
        <v>10.57</v>
      </c>
      <c r="J20">
        <v>36.22</v>
      </c>
      <c r="N20">
        <f>J20*I20</f>
        <v>382.84539999999998</v>
      </c>
    </row>
    <row r="21" spans="6:24" x14ac:dyDescent="0.25">
      <c r="I21">
        <v>3.45</v>
      </c>
      <c r="J21">
        <v>7.36</v>
      </c>
      <c r="N21">
        <f t="shared" ref="N21:N29" si="21">J21*I21</f>
        <v>25.392000000000003</v>
      </c>
    </row>
    <row r="22" spans="6:24" x14ac:dyDescent="0.25">
      <c r="G22" s="6"/>
      <c r="H22" s="6"/>
      <c r="I22">
        <v>6.46</v>
      </c>
      <c r="J22">
        <v>11.87</v>
      </c>
      <c r="N22">
        <f t="shared" si="21"/>
        <v>76.680199999999999</v>
      </c>
    </row>
    <row r="23" spans="6:24" x14ac:dyDescent="0.25">
      <c r="I23">
        <v>4.25</v>
      </c>
      <c r="J23">
        <v>5</v>
      </c>
      <c r="N23">
        <f t="shared" si="21"/>
        <v>21.25</v>
      </c>
    </row>
    <row r="24" spans="6:24" x14ac:dyDescent="0.25">
      <c r="I24">
        <v>5.81</v>
      </c>
      <c r="J24">
        <v>3.31</v>
      </c>
      <c r="N24">
        <f t="shared" si="21"/>
        <v>19.231099999999998</v>
      </c>
      <c r="P24" s="11"/>
      <c r="Q24" s="11"/>
      <c r="R24" s="13"/>
      <c r="T24" s="11"/>
      <c r="U24" s="11"/>
      <c r="V24" s="11"/>
      <c r="W24" s="11"/>
      <c r="X24" s="11"/>
    </row>
    <row r="25" spans="6:24" x14ac:dyDescent="0.25">
      <c r="I25">
        <v>5.81</v>
      </c>
      <c r="J25">
        <v>3.5</v>
      </c>
      <c r="N25">
        <f t="shared" si="21"/>
        <v>20.334999999999997</v>
      </c>
      <c r="P25" s="11"/>
      <c r="Q25" s="14"/>
      <c r="R25" s="14"/>
      <c r="T25" s="14"/>
      <c r="U25" s="14"/>
      <c r="V25" s="11"/>
      <c r="W25" s="11"/>
      <c r="X25" s="11"/>
    </row>
    <row r="26" spans="6:24" x14ac:dyDescent="0.25">
      <c r="I26">
        <v>11.66</v>
      </c>
      <c r="J26">
        <v>10.43</v>
      </c>
      <c r="N26">
        <f t="shared" si="21"/>
        <v>121.6138</v>
      </c>
      <c r="P26" s="11"/>
      <c r="Q26" s="11"/>
      <c r="R26" s="11"/>
      <c r="T26" s="11"/>
      <c r="U26" s="11"/>
      <c r="V26" s="11"/>
      <c r="W26" s="11"/>
      <c r="X26" s="11"/>
    </row>
    <row r="27" spans="6:24" x14ac:dyDescent="0.25">
      <c r="I27">
        <v>14.14</v>
      </c>
      <c r="J27">
        <v>10.56</v>
      </c>
      <c r="N27">
        <f t="shared" si="21"/>
        <v>149.31840000000003</v>
      </c>
      <c r="P27" s="11"/>
      <c r="Q27" s="11"/>
      <c r="R27" s="11"/>
      <c r="T27" s="11"/>
      <c r="U27" s="11"/>
      <c r="V27" s="11"/>
      <c r="W27" s="11"/>
      <c r="X27" s="11"/>
    </row>
    <row r="28" spans="6:24" x14ac:dyDescent="0.25">
      <c r="I28">
        <v>6.54</v>
      </c>
      <c r="J28">
        <v>10.56</v>
      </c>
      <c r="N28">
        <f t="shared" si="21"/>
        <v>69.062399999999997</v>
      </c>
      <c r="P28" s="11"/>
      <c r="Q28" s="11"/>
      <c r="R28" s="12"/>
      <c r="T28" s="12"/>
      <c r="U28" s="12"/>
      <c r="V28" s="11"/>
      <c r="W28" s="11"/>
      <c r="X28" s="11"/>
    </row>
    <row r="29" spans="6:24" x14ac:dyDescent="0.25">
      <c r="N29">
        <f>SUM(N20:N28)</f>
        <v>885.72829999999999</v>
      </c>
      <c r="O29">
        <f>1012/N29</f>
        <v>1.1425625668729338</v>
      </c>
      <c r="P29" s="11"/>
      <c r="Q29" s="11"/>
      <c r="R29" s="11"/>
      <c r="T29" s="11"/>
      <c r="U29" s="11"/>
      <c r="V29" s="11"/>
      <c r="W29" s="11"/>
      <c r="X29" s="11"/>
    </row>
    <row r="30" spans="6:24" x14ac:dyDescent="0.25">
      <c r="I30" t="s">
        <v>18</v>
      </c>
      <c r="P30" s="11"/>
      <c r="Q30" s="11"/>
      <c r="R30" s="11"/>
      <c r="T30" s="11"/>
      <c r="U30" s="11"/>
      <c r="V30" s="11"/>
      <c r="W30" s="11"/>
      <c r="X30" s="11"/>
    </row>
    <row r="31" spans="6:24" x14ac:dyDescent="0.25">
      <c r="I31">
        <v>6.13</v>
      </c>
      <c r="J31">
        <v>38.19</v>
      </c>
      <c r="N31">
        <f>J31*I31</f>
        <v>234.10469999999998</v>
      </c>
      <c r="P31" s="11"/>
      <c r="Q31" s="11"/>
      <c r="R31" s="11"/>
      <c r="T31" s="11"/>
      <c r="U31" s="11"/>
      <c r="V31" s="11"/>
      <c r="W31" s="11"/>
      <c r="X31" s="11"/>
    </row>
    <row r="32" spans="6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2024-07-31T04:24:31Z</dcterms:modified>
</cp:coreProperties>
</file>