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Gopal Gatkal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B20" i="23"/>
  <c r="D23" i="23"/>
  <c r="C23" i="23"/>
  <c r="C11" i="23"/>
  <c r="C10" i="23"/>
  <c r="C8" i="23"/>
  <c r="C6" i="23"/>
  <c r="C5" i="23"/>
  <c r="C14" i="23" s="1"/>
  <c r="C12" i="23" l="1"/>
  <c r="C13" i="23" s="1"/>
  <c r="C16" i="23" s="1"/>
  <c r="C19" i="23" s="1"/>
  <c r="C20" i="23" l="1"/>
  <c r="C21" i="23"/>
  <c r="E29" i="23" l="1"/>
  <c r="C17" i="25"/>
  <c r="D29" i="23"/>
  <c r="D28" i="23"/>
  <c r="D27" i="23"/>
  <c r="P7" i="4"/>
  <c r="Q7" i="4" s="1"/>
  <c r="B7" i="4" s="1"/>
  <c r="C7" i="4" s="1"/>
  <c r="D7" i="4" s="1"/>
  <c r="H7" i="4" s="1"/>
  <c r="J7" i="4"/>
  <c r="I7" i="4"/>
  <c r="E7" i="4"/>
  <c r="A7" i="4"/>
  <c r="Q6" i="4"/>
  <c r="B6" i="4" s="1"/>
  <c r="C6" i="4" s="1"/>
  <c r="D6" i="4" s="1"/>
  <c r="J6" i="4"/>
  <c r="I6" i="4"/>
  <c r="E6" i="4"/>
  <c r="A6" i="4"/>
  <c r="B5" i="4"/>
  <c r="C5" i="4" s="1"/>
  <c r="D5" i="4" s="1"/>
  <c r="P5" i="4"/>
  <c r="J5" i="4"/>
  <c r="I5" i="4"/>
  <c r="E5" i="4"/>
  <c r="A5" i="4"/>
  <c r="Q4" i="4"/>
  <c r="B4" i="4" s="1"/>
  <c r="J4" i="4"/>
  <c r="I4" i="4"/>
  <c r="E4" i="4"/>
  <c r="A4" i="4"/>
  <c r="Q3" i="4"/>
  <c r="B3" i="4" s="1"/>
  <c r="J3" i="4"/>
  <c r="I3" i="4"/>
  <c r="E3" i="4"/>
  <c r="A3" i="4"/>
  <c r="B2" i="4"/>
  <c r="J2" i="4"/>
  <c r="I2" i="4"/>
  <c r="E2" i="4"/>
  <c r="A2" i="4"/>
  <c r="P8" i="4"/>
  <c r="Q8" i="4" s="1"/>
  <c r="B8" i="4" s="1"/>
  <c r="C8" i="4" s="1"/>
  <c r="J8" i="4"/>
  <c r="I8" i="4"/>
  <c r="E8" i="4"/>
  <c r="A8" i="4"/>
  <c r="P9" i="4"/>
  <c r="Q9" i="4" s="1"/>
  <c r="B9" i="4" s="1"/>
  <c r="C9" i="4" s="1"/>
  <c r="D9" i="4" s="1"/>
  <c r="J9" i="4"/>
  <c r="I9" i="4"/>
  <c r="E9" i="4"/>
  <c r="A9" i="4"/>
  <c r="H6" i="4" l="1"/>
  <c r="F5" i="4"/>
  <c r="F6" i="4"/>
  <c r="F9" i="4"/>
  <c r="H5" i="4"/>
  <c r="F7" i="4"/>
  <c r="G5" i="4"/>
  <c r="G6" i="4"/>
  <c r="G7" i="4"/>
  <c r="F4" i="4"/>
  <c r="C4" i="4"/>
  <c r="F3" i="4"/>
  <c r="C3" i="4"/>
  <c r="F2" i="4"/>
  <c r="C2" i="4"/>
  <c r="F8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G3" i="4" l="1"/>
  <c r="D3" i="4"/>
  <c r="H3" i="4" s="1"/>
  <c r="D2" i="4"/>
  <c r="H2" i="4" s="1"/>
  <c r="G2" i="4"/>
  <c r="D4" i="4"/>
  <c r="H4" i="4" s="1"/>
  <c r="G4" i="4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E5" i="25"/>
  <c r="P19" i="4" l="1"/>
  <c r="Q19" i="4" s="1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5" i="23" l="1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 l="1"/>
  <c r="H18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<sst xmlns="http://schemas.openxmlformats.org/spreadsheetml/2006/main" count="129" uniqueCount="99">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</sst>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71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7" fillId="0" borderId="0" xfId="0" applyNumberFormat="1" applyFont="1"/>
    <xf numFmtId="166" fontId="2" fillId="0" borderId="0" xfId="0" applyNumberFormat="1" applyFont="1"/>
    <xf numFmtId="43" fontId="0" fillId="0" borderId="0" xfId="0" applyNumberFormat="1"/>
    <xf numFmtId="171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133350</xdr:rowOff>
    </xdr:from>
    <xdr:to>
      <xdr:col>11</xdr:col>
      <xdr:colOff>552450</xdr:colOff>
      <xdr:row>19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33350"/>
          <a:ext cx="5734050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66675</xdr:rowOff>
    </xdr:from>
    <xdr:to>
      <xdr:col>11</xdr:col>
      <xdr:colOff>28575</xdr:colOff>
      <xdr:row>23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447675"/>
          <a:ext cx="5734050" cy="4048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</xdr:row>
      <xdr:rowOff>9525</xdr:rowOff>
    </xdr:from>
    <xdr:to>
      <xdr:col>11</xdr:col>
      <xdr:colOff>104775</xdr:colOff>
      <xdr:row>21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" y="200025"/>
          <a:ext cx="5724525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397809</xdr:colOff>
      <xdr:row>3</xdr:row>
      <xdr:rowOff>2802</xdr:rowOff>
    </xdr:from>
    <xdr:to>
      <xdr:col>10</xdr:col>
      <xdr:colOff>40342</xdr:colOff>
      <xdr:row>20</xdr:row>
      <xdr:rowOff>183777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809" y="574302"/>
          <a:ext cx="5693709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1" sqref="E11"/>
    </sheetView>
  </sheetViews>
  <sheetFormatPr defaultRowHeight="15"/>
  <cols>
    <col min="1" max="1" width="10.5703125" customWidth="1"/>
    <col min="2" max="2" width="42.42578125" bestFit="1" customWidth="1"/>
    <col min="3" max="3" width="14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36235</v>
      </c>
      <c r="F2" s="71"/>
      <c r="G2" s="116" t="s">
        <v>76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34200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34200</v>
      </c>
      <c r="D5" s="56" t="s">
        <v>61</v>
      </c>
      <c r="E5" s="57">
        <f>ROUND(C5/10.764,0)</f>
        <v>3177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22400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34200</v>
      </c>
      <c r="D10" s="56" t="s">
        <v>61</v>
      </c>
      <c r="E10" s="57">
        <f>ROUND(C10/10.764,0)</f>
        <v>3177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682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21">
        <f>E10*C16</f>
        <v>2166714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1364000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21" sqref="F21"/>
    </sheetView>
  </sheetViews>
  <sheetFormatPr defaultRowHeight="15"/>
  <cols>
    <col min="1" max="1" width="21.7109375" bestFit="1" customWidth="1"/>
    <col min="2" max="2" width="15.1406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A15" s="71"/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9">
      <c r="A17" s="71"/>
      <c r="B17" s="23"/>
      <c r="C17" s="24"/>
      <c r="D17" s="24"/>
      <c r="F17" s="74"/>
      <c r="G17" s="74"/>
    </row>
    <row r="18" spans="1:9" ht="16.5">
      <c r="A18" s="27" t="s">
        <v>97</v>
      </c>
      <c r="B18" s="7"/>
      <c r="C18" s="72">
        <v>620</v>
      </c>
      <c r="D18" s="72"/>
      <c r="E18" s="73"/>
      <c r="F18" s="74"/>
      <c r="G18" s="74"/>
    </row>
    <row r="19" spans="1:9">
      <c r="A19" s="15"/>
      <c r="B19" s="6"/>
      <c r="C19" s="29">
        <f>C18*C16</f>
        <v>3348000</v>
      </c>
      <c r="D19" s="74" t="s">
        <v>68</v>
      </c>
      <c r="E19" s="29"/>
      <c r="F19" s="74"/>
      <c r="G19" s="74"/>
    </row>
    <row r="20" spans="1:9">
      <c r="A20" s="15"/>
      <c r="B20" s="60">
        <f>C20*85</f>
        <v>270351000</v>
      </c>
      <c r="C20" s="30">
        <f>C19*95%</f>
        <v>3180600</v>
      </c>
      <c r="D20" s="74" t="s">
        <v>24</v>
      </c>
      <c r="E20" s="30"/>
      <c r="F20" s="74"/>
      <c r="G20" s="74"/>
    </row>
    <row r="21" spans="1:9">
      <c r="A21" s="15"/>
      <c r="B21" s="71"/>
      <c r="C21" s="30">
        <f>C19*80%</f>
        <v>2678400</v>
      </c>
      <c r="D21" s="74" t="s">
        <v>25</v>
      </c>
      <c r="E21" s="30"/>
      <c r="F21" s="74"/>
      <c r="G21" s="74"/>
    </row>
    <row r="22" spans="1:9">
      <c r="A22" s="15"/>
      <c r="B22" s="71"/>
      <c r="E22" s="60"/>
      <c r="F22" s="74"/>
      <c r="G22" s="74"/>
    </row>
    <row r="23" spans="1:9">
      <c r="A23" s="31" t="s">
        <v>26</v>
      </c>
      <c r="B23" s="32"/>
      <c r="C23" s="33">
        <f>C4*C18</f>
        <v>1240000</v>
      </c>
      <c r="D23" s="33">
        <f>D4*D18</f>
        <v>0</v>
      </c>
      <c r="H23" s="115"/>
      <c r="I23" s="115"/>
    </row>
    <row r="24" spans="1:9">
      <c r="A24" s="15" t="s">
        <v>27</v>
      </c>
      <c r="H24" s="115"/>
      <c r="I24" s="115"/>
    </row>
    <row r="25" spans="1:9">
      <c r="A25" s="34" t="s">
        <v>28</v>
      </c>
      <c r="B25" s="16"/>
      <c r="C25" s="30">
        <f>C19*0.025/12</f>
        <v>6975</v>
      </c>
      <c r="D25" s="30"/>
      <c r="I25" s="115"/>
    </row>
    <row r="26" spans="1:9">
      <c r="C26" s="30"/>
      <c r="D26" s="30"/>
    </row>
    <row r="27" spans="1:9">
      <c r="C27" s="30">
        <v>49.16</v>
      </c>
      <c r="D27" s="119">
        <f>C27*10.764</f>
        <v>529.15823999999998</v>
      </c>
    </row>
    <row r="28" spans="1:9">
      <c r="C28">
        <v>8.43</v>
      </c>
      <c r="D28" s="119">
        <f>C28*10.764</f>
        <v>90.740519999999989</v>
      </c>
    </row>
    <row r="29" spans="1:9">
      <c r="C29"/>
      <c r="D29" s="120">
        <f>SUM(D27:D28)</f>
        <v>619.89875999999992</v>
      </c>
      <c r="E29" s="122">
        <f>D29*1.1</f>
        <v>681.88863600000002</v>
      </c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O19" sqref="O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0</v>
      </c>
      <c r="C2" s="4">
        <f t="shared" ref="C2:C7" si="2">B2*1.2</f>
        <v>0</v>
      </c>
      <c r="D2" s="4">
        <f t="shared" ref="D2:D7" si="3">C2*1.2</f>
        <v>0</v>
      </c>
      <c r="E2" s="5">
        <f t="shared" ref="E2:E7" si="4">R2</f>
        <v>0</v>
      </c>
      <c r="F2" s="4" t="e">
        <f t="shared" ref="F2:F7" si="5">ROUND((E2/B2),0)</f>
        <v>#DIV/0!</v>
      </c>
      <c r="G2" s="4" t="e">
        <f t="shared" ref="G2:G7" si="6">ROUND((E2/C2),0)</f>
        <v>#DIV/0!</v>
      </c>
      <c r="H2" s="4" t="e">
        <f t="shared" ref="H2:H7" si="7">ROUND((E2/D2),0)</f>
        <v>#DIV/0!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745.83333333333337</v>
      </c>
      <c r="C3" s="4">
        <f t="shared" si="2"/>
        <v>895</v>
      </c>
      <c r="D3" s="4">
        <f t="shared" si="3"/>
        <v>1074</v>
      </c>
      <c r="E3" s="5">
        <f t="shared" si="4"/>
        <v>4000000</v>
      </c>
      <c r="F3" s="4">
        <f t="shared" si="5"/>
        <v>5363</v>
      </c>
      <c r="G3" s="4">
        <f t="shared" si="6"/>
        <v>4469</v>
      </c>
      <c r="H3" s="4">
        <f t="shared" si="7"/>
        <v>3724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895</v>
      </c>
      <c r="Q3" s="71">
        <f t="shared" ref="Q2:Q7" si="10">P3/1.2</f>
        <v>745.83333333333337</v>
      </c>
      <c r="R3" s="2">
        <v>4000000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708.33333333333337</v>
      </c>
      <c r="C4" s="4">
        <f t="shared" si="2"/>
        <v>850</v>
      </c>
      <c r="D4" s="4">
        <f t="shared" si="3"/>
        <v>1020</v>
      </c>
      <c r="E4" s="5">
        <f t="shared" si="4"/>
        <v>4700000</v>
      </c>
      <c r="F4" s="4">
        <f t="shared" si="5"/>
        <v>6635</v>
      </c>
      <c r="G4" s="4">
        <f t="shared" si="6"/>
        <v>5529</v>
      </c>
      <c r="H4" s="4">
        <f t="shared" si="7"/>
        <v>4608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850</v>
      </c>
      <c r="Q4" s="71">
        <f t="shared" si="10"/>
        <v>708.33333333333337</v>
      </c>
      <c r="R4" s="2">
        <v>4700000</v>
      </c>
      <c r="S4" s="2"/>
      <c r="T4" s="2"/>
    </row>
    <row r="5" spans="1:35">
      <c r="A5" s="4">
        <f t="shared" si="0"/>
        <v>0</v>
      </c>
      <c r="B5" s="4">
        <f t="shared" si="1"/>
        <v>475</v>
      </c>
      <c r="C5" s="4">
        <f t="shared" si="2"/>
        <v>570</v>
      </c>
      <c r="D5" s="4">
        <f t="shared" si="3"/>
        <v>684</v>
      </c>
      <c r="E5" s="5">
        <f t="shared" si="4"/>
        <v>2200000</v>
      </c>
      <c r="F5" s="4">
        <f t="shared" si="5"/>
        <v>4632</v>
      </c>
      <c r="G5" s="4">
        <f t="shared" si="6"/>
        <v>3860</v>
      </c>
      <c r="H5" s="4">
        <f t="shared" si="7"/>
        <v>3216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1">O5/1.2</f>
        <v>0</v>
      </c>
      <c r="Q5" s="71">
        <v>475</v>
      </c>
      <c r="R5" s="2">
        <v>2200000</v>
      </c>
      <c r="S5" s="2"/>
      <c r="T5" s="2"/>
    </row>
    <row r="6" spans="1:35">
      <c r="A6" s="4">
        <f t="shared" si="0"/>
        <v>0</v>
      </c>
      <c r="B6" s="4">
        <f t="shared" si="1"/>
        <v>679.16666666666674</v>
      </c>
      <c r="C6" s="4">
        <f t="shared" si="2"/>
        <v>815.00000000000011</v>
      </c>
      <c r="D6" s="4">
        <f t="shared" si="3"/>
        <v>978.00000000000011</v>
      </c>
      <c r="E6" s="5">
        <f t="shared" si="4"/>
        <v>3500000</v>
      </c>
      <c r="F6" s="4">
        <f t="shared" si="5"/>
        <v>5153</v>
      </c>
      <c r="G6" s="4">
        <f t="shared" si="6"/>
        <v>4294</v>
      </c>
      <c r="H6" s="4">
        <f t="shared" si="7"/>
        <v>3579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v>815</v>
      </c>
      <c r="Q6" s="71">
        <f t="shared" si="10"/>
        <v>679.16666666666674</v>
      </c>
      <c r="R6" s="2">
        <v>3500000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8" si="12">N8</f>
        <v>0</v>
      </c>
      <c r="B8" s="4">
        <f t="shared" ref="B8" si="13">Q8</f>
        <v>0</v>
      </c>
      <c r="C8" s="4">
        <f t="shared" ref="C8" si="14">B8*1.2</f>
        <v>0</v>
      </c>
      <c r="D8" s="4">
        <f t="shared" ref="D8" si="15">C8*1.2</f>
        <v>0</v>
      </c>
      <c r="E8" s="5">
        <f t="shared" ref="E8" si="16">R8</f>
        <v>0</v>
      </c>
      <c r="F8" s="4" t="e">
        <f t="shared" ref="F8" si="17">ROUND((E8/B8),0)</f>
        <v>#DIV/0!</v>
      </c>
      <c r="G8" s="4" t="e">
        <f t="shared" ref="G8" si="18">ROUND((E8/C8),0)</f>
        <v>#DIV/0!</v>
      </c>
      <c r="H8" s="4" t="e">
        <f t="shared" ref="H8" si="19">ROUND((E8/D8),0)</f>
        <v>#DIV/0!</v>
      </c>
      <c r="I8" s="4">
        <f t="shared" ref="I8" si="20">T8</f>
        <v>0</v>
      </c>
      <c r="J8" s="4">
        <f t="shared" ref="J8" si="21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2">P8/1.2</f>
        <v>0</v>
      </c>
      <c r="R8" s="2">
        <v>0</v>
      </c>
      <c r="S8" s="2"/>
      <c r="T8" s="2"/>
    </row>
    <row r="9" spans="1:35">
      <c r="A9" s="4">
        <f t="shared" ref="A9" si="23">N9</f>
        <v>0</v>
      </c>
      <c r="B9" s="4">
        <f t="shared" ref="B9" si="24">Q9</f>
        <v>0</v>
      </c>
      <c r="C9" s="4">
        <f t="shared" ref="C9" si="25">B9*1.2</f>
        <v>0</v>
      </c>
      <c r="D9" s="4">
        <f t="shared" ref="D9" si="26">C9*1.2</f>
        <v>0</v>
      </c>
      <c r="E9" s="5">
        <f t="shared" ref="E9" si="27">R9</f>
        <v>0</v>
      </c>
      <c r="F9" s="4" t="e">
        <f t="shared" ref="F9" si="28">ROUND((E9/B9),0)</f>
        <v>#DIV/0!</v>
      </c>
      <c r="G9" s="4" t="e">
        <f t="shared" ref="G9" si="29">ROUND((E9/C9),0)</f>
        <v>#DIV/0!</v>
      </c>
      <c r="H9" s="4" t="e">
        <f t="shared" ref="H9" si="30">ROUND((E9/D9),0)</f>
        <v>#DIV/0!</v>
      </c>
      <c r="I9" s="4">
        <f t="shared" ref="I9" si="31">T9</f>
        <v>0</v>
      </c>
      <c r="J9" s="4">
        <f t="shared" ref="J9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" si="34">P9/1.2</f>
        <v>0</v>
      </c>
      <c r="R9" s="2">
        <v>0</v>
      </c>
      <c r="S9" s="2"/>
      <c r="T9" s="2"/>
    </row>
    <row r="10" spans="1:35">
      <c r="A10" s="4">
        <f t="shared" ref="A10:A15" si="35">N10</f>
        <v>0</v>
      </c>
      <c r="B10" s="4">
        <f t="shared" ref="B10:B15" si="36">Q10</f>
        <v>0</v>
      </c>
      <c r="C10" s="4">
        <f t="shared" ref="C10:C15" si="37">B10*1.2</f>
        <v>0</v>
      </c>
      <c r="D10" s="4">
        <f t="shared" ref="D10:D15" si="38">C10*1.2</f>
        <v>0</v>
      </c>
      <c r="E10" s="5">
        <f t="shared" ref="E10:E15" si="39">R10</f>
        <v>0</v>
      </c>
      <c r="F10" s="4" t="e">
        <f t="shared" ref="F10:F15" si="40">ROUND((E10/B10),0)</f>
        <v>#DIV/0!</v>
      </c>
      <c r="G10" s="4" t="e">
        <f t="shared" ref="G10:G15" si="41">ROUND((E10/C10),0)</f>
        <v>#DIV/0!</v>
      </c>
      <c r="H10" s="4" t="e">
        <f t="shared" ref="H10:H15" si="42">ROUND((E10/D10),0)</f>
        <v>#DIV/0!</v>
      </c>
      <c r="I10" s="4">
        <f t="shared" ref="I10:I15" si="43">T10</f>
        <v>0</v>
      </c>
      <c r="J10" s="4">
        <f t="shared" ref="J10:J15" si="44">U10</f>
        <v>0</v>
      </c>
      <c r="K10" s="71"/>
      <c r="L10" s="71"/>
      <c r="M10" s="71"/>
      <c r="N10" s="71"/>
      <c r="O10" s="71">
        <v>0</v>
      </c>
      <c r="P10" s="71">
        <f t="shared" ref="P10:P13" si="45">O10/1.2</f>
        <v>0</v>
      </c>
      <c r="Q10" s="71">
        <f t="shared" ref="Q10:Q15" si="46">P10/1.2</f>
        <v>0</v>
      </c>
      <c r="R10" s="2">
        <v>0</v>
      </c>
      <c r="S10" s="2"/>
    </row>
    <row r="11" spans="1:35" ht="16.5">
      <c r="A11" s="4">
        <f t="shared" si="35"/>
        <v>0</v>
      </c>
      <c r="B11" s="4">
        <f t="shared" si="36"/>
        <v>0</v>
      </c>
      <c r="C11" s="4">
        <f t="shared" si="37"/>
        <v>0</v>
      </c>
      <c r="D11" s="4">
        <f t="shared" si="38"/>
        <v>0</v>
      </c>
      <c r="E11" s="5">
        <f t="shared" si="39"/>
        <v>0</v>
      </c>
      <c r="F11" s="4" t="e">
        <f t="shared" si="40"/>
        <v>#DIV/0!</v>
      </c>
      <c r="G11" s="4" t="e">
        <f t="shared" si="41"/>
        <v>#DIV/0!</v>
      </c>
      <c r="H11" s="4" t="e">
        <f t="shared" si="42"/>
        <v>#DIV/0!</v>
      </c>
      <c r="I11" s="4">
        <f t="shared" si="43"/>
        <v>0</v>
      </c>
      <c r="J11" s="4">
        <f t="shared" si="44"/>
        <v>0</v>
      </c>
      <c r="K11" s="71"/>
      <c r="L11" s="71"/>
      <c r="M11" s="71"/>
      <c r="N11" s="71"/>
      <c r="O11" s="71">
        <v>0</v>
      </c>
      <c r="P11" s="71">
        <f t="shared" si="45"/>
        <v>0</v>
      </c>
      <c r="Q11" s="71">
        <f t="shared" si="46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5"/>
        <v>0</v>
      </c>
      <c r="B12" s="4">
        <f t="shared" si="36"/>
        <v>0</v>
      </c>
      <c r="C12" s="4">
        <f t="shared" si="37"/>
        <v>0</v>
      </c>
      <c r="D12" s="4">
        <f t="shared" si="38"/>
        <v>0</v>
      </c>
      <c r="E12" s="5">
        <f t="shared" si="39"/>
        <v>0</v>
      </c>
      <c r="F12" s="4" t="e">
        <f t="shared" si="40"/>
        <v>#DIV/0!</v>
      </c>
      <c r="G12" s="4" t="e">
        <f t="shared" si="41"/>
        <v>#DIV/0!</v>
      </c>
      <c r="H12" s="4" t="e">
        <f t="shared" si="42"/>
        <v>#DIV/0!</v>
      </c>
      <c r="I12" s="4">
        <f t="shared" si="43"/>
        <v>0</v>
      </c>
      <c r="J12" s="4">
        <f t="shared" si="44"/>
        <v>0</v>
      </c>
      <c r="K12" s="71"/>
      <c r="L12" s="71"/>
      <c r="M12" s="71"/>
      <c r="N12" s="71"/>
      <c r="O12" s="71">
        <v>0</v>
      </c>
      <c r="P12" s="71">
        <f t="shared" si="45"/>
        <v>0</v>
      </c>
      <c r="Q12" s="71">
        <f t="shared" si="46"/>
        <v>0</v>
      </c>
      <c r="R12" s="2">
        <v>0</v>
      </c>
      <c r="S12" s="2"/>
      <c r="V12" s="68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K13" s="71"/>
      <c r="L13" s="71"/>
      <c r="M13" s="71"/>
      <c r="N13" s="71"/>
      <c r="O13" s="71">
        <v>0</v>
      </c>
      <c r="P13" s="71">
        <f t="shared" si="45"/>
        <v>0</v>
      </c>
      <c r="Q13" s="71">
        <f t="shared" si="46"/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6"/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7">N17</f>
        <v>0</v>
      </c>
      <c r="B17" s="4">
        <f t="shared" ref="B17:B19" si="48">Q17</f>
        <v>0</v>
      </c>
      <c r="C17" s="4">
        <f t="shared" ref="C17:C19" si="49">B17*1.2</f>
        <v>0</v>
      </c>
      <c r="D17" s="4">
        <f t="shared" ref="D17:D19" si="50">C17*1.2</f>
        <v>0</v>
      </c>
      <c r="E17" s="5">
        <f t="shared" ref="E17:E19" si="51">R17</f>
        <v>0</v>
      </c>
      <c r="F17" s="4" t="e">
        <f t="shared" ref="F17:F19" si="52">ROUND((E17/B17),0)</f>
        <v>#DIV/0!</v>
      </c>
      <c r="G17" s="4" t="e">
        <f t="shared" ref="G17:G19" si="53">ROUND((E17/C17),0)</f>
        <v>#DIV/0!</v>
      </c>
      <c r="H17" s="4" t="e">
        <f t="shared" ref="H17:H19" si="54">ROUND((E17/D17),0)</f>
        <v>#DIV/0!</v>
      </c>
      <c r="I17" s="4">
        <f t="shared" ref="I17:J19" si="55">T17</f>
        <v>0</v>
      </c>
      <c r="J17" s="4">
        <f t="shared" si="55"/>
        <v>0</v>
      </c>
      <c r="O17">
        <v>0</v>
      </c>
      <c r="P17">
        <f t="shared" ref="P17" si="56">O17/1.2</f>
        <v>0</v>
      </c>
      <c r="Q17">
        <f t="shared" ref="Q17:Q18" si="57">P17/1.2</f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L23" sqref="L2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I23" sqref="I2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2024-07-26T09:39:10Z</dcterms:modified>
</cp:coreProperties>
</file>