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Rohidas Babaji kakade\"/>
    </mc:Choice>
  </mc:AlternateContent>
  <xr:revisionPtr revIDLastSave="0" documentId="13_ncr:1_{ED7A0911-E4F4-4DFE-85F4-2594270FDDF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6" i="4"/>
  <c r="H20" i="4"/>
  <c r="H28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<sst xmlns="http://schemas.openxmlformats.org/spreadsheetml/2006/main" count="26" uniqueCount="23">
  <si>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</si>
  <si>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</si>
  <si>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</si>
  <si>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</si>
  <si>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</si>
  <si>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</si>
  <si>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</si>
  <si>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</si>
  <si>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</si>
  <si>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</si>
  <si>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</si>
  <si>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</si>
  <si>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</si>
  <si>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2201, 22nd Floor, Building No 2, Primerose Mhada, Village - Ghariwali, Dombivali, </t>
  </si>
  <si>
    <t>ca</t>
  </si>
  <si>
    <t>rate</t>
  </si>
  <si>
    <t>fmv</t>
  </si>
  <si>
    <t>agreement  - 24.07.24</t>
  </si>
  <si>
    <t>av</t>
  </si>
  <si>
    <t>sd</t>
  </si>
  <si>
    <t>rd</t>
  </si>
  <si>
    <t>10000/- on ca</t>
  </si>
  <si>
    <t>for mhada - 6000 to 7000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</si>
</sst>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153634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056101-4E73-4B61-8105-DC06B825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9F98E-E5A0-4DB3-96B1-B4493B994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4CD9A-A09A-4905-948C-A4D1E538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D99B1-47EB-411C-8E25-1BA28CF8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238839</xdr:colOff>
      <xdr:row>45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300F4-D7B7-494F-9BD3-2EB0436D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115639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353</v>
      </c>
      <c r="C2" s="4">
        <f>B2*1.1</f>
        <v>388.3</v>
      </c>
      <c r="D2" s="4">
        <f t="shared" ref="D2:D13" si="2">C2*1.2</f>
        <v>465.96</v>
      </c>
      <c r="E2" s="5">
        <f t="shared" ref="E2:E13" si="3">R2</f>
        <v>4000000</v>
      </c>
      <c r="F2" s="10">
        <f t="shared" ref="F2:F13" si="4">ROUND((E2/B2),0)</f>
        <v>11331</v>
      </c>
      <c r="G2" s="10">
        <f t="shared" ref="G2:G13" si="5">ROUND((E2/C2),0)</f>
        <v>10301</v>
      </c>
      <c r="H2" s="10">
        <f t="shared" ref="H2:H13" si="6">ROUND((E2/D2),0)</f>
        <v>8584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353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467</v>
      </c>
      <c r="C3" s="4">
        <f t="shared" ref="C3:C15" si="9">B3*1.1</f>
        <v>513.70000000000005</v>
      </c>
      <c r="D3" s="4">
        <f t="shared" si="2"/>
        <v>616.44000000000005</v>
      </c>
      <c r="E3" s="5">
        <f t="shared" si="3"/>
        <v>4500000</v>
      </c>
      <c r="F3" s="10">
        <f t="shared" si="4"/>
        <v>9636</v>
      </c>
      <c r="G3" s="10">
        <f t="shared" si="5"/>
        <v>8760</v>
      </c>
      <c r="H3" s="10">
        <f t="shared" si="6"/>
        <v>7300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467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461</v>
      </c>
      <c r="C4" s="4">
        <f t="shared" si="9"/>
        <v>507.1</v>
      </c>
      <c r="D4" s="4">
        <f t="shared" si="2"/>
        <v>608.52</v>
      </c>
      <c r="E4" s="5">
        <f t="shared" si="3"/>
        <v>3800000</v>
      </c>
      <c r="F4" s="15">
        <f t="shared" si="4"/>
        <v>8243</v>
      </c>
      <c r="G4" s="10">
        <f t="shared" si="5"/>
        <v>7494</v>
      </c>
      <c r="H4" s="10">
        <f t="shared" si="6"/>
        <v>6245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461</v>
      </c>
      <c r="R4" s="2">
        <v>3800000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422</v>
      </c>
      <c r="C5" s="4">
        <f t="shared" si="9"/>
        <v>464.20000000000005</v>
      </c>
      <c r="D5" s="4">
        <f t="shared" si="2"/>
        <v>557.04000000000008</v>
      </c>
      <c r="E5" s="5">
        <f t="shared" si="3"/>
        <v>3700000</v>
      </c>
      <c r="F5" s="15">
        <f t="shared" si="4"/>
        <v>8768</v>
      </c>
      <c r="G5" s="10">
        <f t="shared" si="5"/>
        <v>7971</v>
      </c>
      <c r="H5" s="10">
        <f t="shared" si="6"/>
        <v>6642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422</v>
      </c>
      <c r="R5" s="2">
        <v>3700000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471.89375999999999</v>
      </c>
      <c r="C6" s="4">
        <f t="shared" si="9"/>
        <v>519.08313600000008</v>
      </c>
      <c r="D6" s="4">
        <f t="shared" si="2"/>
        <v>622.89976320000005</v>
      </c>
      <c r="E6" s="5">
        <f t="shared" si="3"/>
        <v>2399700</v>
      </c>
      <c r="F6" s="15">
        <f t="shared" si="4"/>
        <v>5085</v>
      </c>
      <c r="G6" s="10">
        <f t="shared" si="5"/>
        <v>4623</v>
      </c>
      <c r="H6" s="10">
        <f t="shared" si="6"/>
        <v>3852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>43.84*10.764</f>
        <v>471.89375999999999</v>
      </c>
      <c r="R6" s="2">
        <v>2399700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471</v>
      </c>
      <c r="I18">
        <f>43.74*10.764</f>
        <v>470.81736000000001</v>
      </c>
    </row>
    <row r="19" spans="7:24" x14ac:dyDescent="0.25">
      <c r="G19" t="s">
        <v>15</v>
      </c>
      <c r="H19">
        <v>7000</v>
      </c>
    </row>
    <row r="20" spans="7:24" x14ac:dyDescent="0.25">
      <c r="G20" t="s">
        <v>16</v>
      </c>
      <c r="H20">
        <f>H19*H18</f>
        <v>3297000</v>
      </c>
    </row>
    <row r="22" spans="7:24" x14ac:dyDescent="0.25">
      <c r="G22" s="6"/>
      <c r="H22" s="6"/>
    </row>
    <row r="23" spans="7:24" x14ac:dyDescent="0.25">
      <c r="I23" t="s">
        <v>22</v>
      </c>
    </row>
    <row r="24" spans="7:24" x14ac:dyDescent="0.25">
      <c r="G24" t="s">
        <v>17</v>
      </c>
      <c r="I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2209700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158900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SUM(H25:H27)</f>
        <v>2398600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2024-07-27T05:48:11Z</dcterms:modified>
</cp:coreProperties>
</file>