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A3F8BF8-1A53-466B-81F6-D055E46A32A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B20" i="1"/>
  <c r="F6" i="1"/>
  <c r="F7" i="1" s="1"/>
  <c r="E6" i="1"/>
  <c r="I36" i="1" l="1"/>
  <c r="J36" i="1" s="1"/>
  <c r="I35" i="1"/>
  <c r="J35" i="1" s="1"/>
  <c r="H28" i="1"/>
  <c r="H27" i="1"/>
  <c r="I30" i="1" l="1"/>
  <c r="F41" i="1" l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C37" i="1"/>
  <c r="C36" i="1"/>
  <c r="C35" i="1"/>
  <c r="B17" i="1" l="1"/>
  <c r="B18" i="1" s="1"/>
  <c r="I31" i="1"/>
  <c r="B19" i="1" l="1"/>
  <c r="B21" i="1"/>
  <c r="I27" i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G37" i="1"/>
  <c r="I28" i="1" l="1"/>
  <c r="H32" i="1" l="1"/>
  <c r="H31" i="1"/>
  <c r="H33" i="1"/>
  <c r="H29" i="1" l="1"/>
  <c r="H30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<sst xmlns="http://schemas.openxmlformats.org/spreadsheetml/2006/main" count="30" uniqueCount="28">
  <si>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</si>
  <si>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</si>
  <si>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</si>
  <si>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</si>
  <si>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</si>
  <si>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</si>
  <si>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</si>
  <si>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</si>
  <si>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</si>
  <si>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</si>
  <si>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</si>
  <si>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</si>
  <si>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</si>
  <si>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</si>
  <si>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</si>
  <si>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</si>
  <si>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</si>
  <si>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</si>
  <si>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</si>
  <si>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</si>
  <si>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</si>
  <si>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</si>
  <si>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</si>
  <si>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</si>
  <si>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</si>
  <si>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</si>
  <si>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Measurement Carpet area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</si>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</sst>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141790</xdr:colOff>
      <xdr:row>45</xdr:row>
      <xdr:rowOff>65595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E415C5-831D-4685-AD2D-11BCBAB6F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76190" cy="8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408381</xdr:colOff>
      <xdr:row>40</xdr:row>
      <xdr:rowOff>18095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8413C-F282-4D5D-88DF-D1F5AF4B4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52381" cy="7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F20" sqref="F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9000</v>
      </c>
      <c r="C3" s="17"/>
      <c r="D3" s="10"/>
      <c r="E3">
        <v>2019</v>
      </c>
      <c r="F3" s="3">
        <v>2024</v>
      </c>
      <c r="G3" s="4">
        <f>F3-E3</f>
        <v>5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6500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12">
        <f>61.33*10.764</f>
        <v>660.15611999999999</v>
      </c>
      <c r="F6" s="3">
        <f>E6*1.1</f>
        <v>726.17173200000002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5</v>
      </c>
      <c r="C7" s="20"/>
      <c r="D7" s="42"/>
      <c r="F7" s="3">
        <f>F6/10.764</f>
        <v>67.463000000000008</v>
      </c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55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7.5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7.4999999999999997E-2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187.5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2312.5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6500</v>
      </c>
      <c r="C14" s="17"/>
      <c r="D14" s="10"/>
      <c r="E14" t="s">
        <v>26</v>
      </c>
      <c r="F14" t="s">
        <v>27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8812.5</v>
      </c>
      <c r="C15" s="17"/>
      <c r="D15" s="10"/>
      <c r="G15" s="13"/>
      <c r="H15" s="13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660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5816250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B17*0.98</f>
        <v>5699925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4653000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726*B4</f>
        <v>1815000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14540.625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650</v>
      </c>
      <c r="C27" s="8"/>
      <c r="D27" s="8"/>
      <c r="E27" s="8">
        <v>3258000</v>
      </c>
      <c r="F27" s="10">
        <f t="shared" ref="F27:F33" si="0">E27/B27</f>
        <v>5012.3076923076924</v>
      </c>
      <c r="G27" s="10" t="e">
        <f>E27/C27</f>
        <v>#DIV/0!</v>
      </c>
      <c r="H27" s="10" t="e">
        <f>E27/D27</f>
        <v>#DIV/0!</v>
      </c>
      <c r="I27" s="8">
        <f>C27/B27</f>
        <v>0</v>
      </c>
      <c r="J27" s="15"/>
    </row>
    <row r="28" spans="1:14" ht="17.25" x14ac:dyDescent="0.3">
      <c r="B28" s="9">
        <v>295</v>
      </c>
      <c r="C28" s="8">
        <v>450</v>
      </c>
      <c r="D28" s="8"/>
      <c r="E28" s="8">
        <v>2900000</v>
      </c>
      <c r="F28" s="10">
        <f t="shared" si="0"/>
        <v>9830.5084745762706</v>
      </c>
      <c r="G28" s="10">
        <f>E28/C28</f>
        <v>6444.4444444444443</v>
      </c>
      <c r="H28" s="10" t="e">
        <f>E28/D28</f>
        <v>#DIV/0!</v>
      </c>
      <c r="I28" s="8">
        <f>C28/B28</f>
        <v>1.5254237288135593</v>
      </c>
      <c r="J28" s="15"/>
    </row>
    <row r="29" spans="1:14" x14ac:dyDescent="0.25">
      <c r="B29" s="9">
        <v>486</v>
      </c>
      <c r="C29" s="8"/>
      <c r="D29" s="8"/>
      <c r="E29" s="10">
        <v>2476000</v>
      </c>
      <c r="F29" s="10">
        <f t="shared" si="0"/>
        <v>5094.650205761317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/>
      <c r="C30" s="8"/>
      <c r="D30" s="8"/>
      <c r="E30" s="10">
        <v>16000000</v>
      </c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D30/B30</f>
        <v>#DIV/0!</v>
      </c>
    </row>
    <row r="31" spans="1:14" x14ac:dyDescent="0.25">
      <c r="B31" s="9"/>
      <c r="C31" s="25"/>
      <c r="E31" s="26">
        <v>15500000</v>
      </c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0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0" x14ac:dyDescent="0.25">
      <c r="A35">
        <f>36*10.764</f>
        <v>387.50399999999996</v>
      </c>
      <c r="B35" s="7">
        <v>2000000</v>
      </c>
      <c r="C35">
        <f t="shared" ref="C35:C41" si="2">B35/A35</f>
        <v>5161.2370452950172</v>
      </c>
      <c r="D35">
        <v>875000</v>
      </c>
      <c r="E35">
        <v>30000</v>
      </c>
      <c r="F35">
        <f>E35+D35+B35</f>
        <v>2905000</v>
      </c>
      <c r="G35">
        <f>F35/A35</f>
        <v>7496.6968082910116</v>
      </c>
      <c r="H35" s="6"/>
      <c r="I35" s="6">
        <f>A35/1.2</f>
        <v>322.91999999999996</v>
      </c>
      <c r="J35" s="6">
        <f>B35/I35</f>
        <v>6193.4844543540203</v>
      </c>
    </row>
    <row r="36" spans="1:10" x14ac:dyDescent="0.25">
      <c r="A36">
        <f>30*10.764</f>
        <v>322.91999999999996</v>
      </c>
      <c r="B36" s="7">
        <v>2800000</v>
      </c>
      <c r="C36">
        <f t="shared" si="2"/>
        <v>8670.8782360956284</v>
      </c>
      <c r="D36">
        <v>882000</v>
      </c>
      <c r="E36">
        <v>30000</v>
      </c>
      <c r="F36">
        <f>E36+D36+B36</f>
        <v>3712000</v>
      </c>
      <c r="G36">
        <f>F36/A36</f>
        <v>11495.107147281062</v>
      </c>
      <c r="H36" s="6"/>
      <c r="I36" s="6">
        <f>A36/1.2</f>
        <v>269.09999999999997</v>
      </c>
      <c r="J36" s="6">
        <f>B36/I36</f>
        <v>10405.053883314755</v>
      </c>
    </row>
    <row r="37" spans="1:10" x14ac:dyDescent="0.25">
      <c r="A37">
        <f>35*10.764</f>
        <v>376.73999999999995</v>
      </c>
      <c r="B37" s="7">
        <v>3000000</v>
      </c>
      <c r="C37">
        <f t="shared" si="2"/>
        <v>7963.0514413123119</v>
      </c>
      <c r="G37" t="e">
        <f>F37/#REF!</f>
        <v>#REF!</v>
      </c>
    </row>
    <row r="38" spans="1:10" ht="15.75" x14ac:dyDescent="0.25">
      <c r="A38" s="48">
        <f>61*10.764</f>
        <v>656.60399999999993</v>
      </c>
      <c r="B38" s="49">
        <v>3700000</v>
      </c>
      <c r="C38" s="50">
        <f t="shared" si="2"/>
        <v>5635.0555281417728</v>
      </c>
      <c r="D38" s="50">
        <v>899500</v>
      </c>
      <c r="E38" s="50">
        <v>30000</v>
      </c>
      <c r="F38" s="50">
        <f>E38+D38+B38</f>
        <v>4629500</v>
      </c>
      <c r="G38" s="50">
        <f>F38/A38</f>
        <v>7050.6728560898209</v>
      </c>
    </row>
    <row r="39" spans="1:10" ht="15.75" x14ac:dyDescent="0.25">
      <c r="A39" s="30">
        <f>38*10.764</f>
        <v>409.03199999999998</v>
      </c>
      <c r="B39" s="7">
        <v>2650000</v>
      </c>
      <c r="C39">
        <f t="shared" si="2"/>
        <v>6478.7107121203235</v>
      </c>
    </row>
    <row r="40" spans="1:10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10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10" ht="15.75" x14ac:dyDescent="0.25">
      <c r="A42" s="30"/>
    </row>
    <row r="43" spans="1:10" ht="15.75" x14ac:dyDescent="0.25">
      <c r="A43" s="30"/>
    </row>
    <row r="44" spans="1:10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2024-07-25T09:11:14Z</dcterms:modified>
</cp:coreProperties>
</file>