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ADEEP NAMDEV KARADE - Cosmos\"/>
    </mc:Choice>
  </mc:AlternateContent>
  <xr:revisionPtr revIDLastSave="0" documentId="13_ncr:1_{4D9B4532-109A-479B-98EF-23BFBA5D293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52" i="4" l="1"/>
  <c r="V47" i="4" l="1"/>
  <c r="V43" i="4"/>
  <c r="G38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<sst xmlns="http://schemas.openxmlformats.org/spreadsheetml/2006/main" count="45" uniqueCount="39">
  <si>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</si>
  <si>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</si>
  <si>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</si>
  <si>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</si>
  <si>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</si>
  <si>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</si>
  <si>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</si>
  <si>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</si>
  <si>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</si>
  <si>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</si>
  <si>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</si>
  <si>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</si>
  <si>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</si>
  <si>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</si>
  <si>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</si>
  <si>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</si>
  <si>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</si>
  <si>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</si>
  <si>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</si>
  <si>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</si>
  <si>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</si>
  <si>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</si>
  <si>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</si>
  <si>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</si>
  <si>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</si>
  <si>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</si>
  <si>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</si>
  <si>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</si>
  <si>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</si>
  <si>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</si>
  <si>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</si>
  <si>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</si>
  <si>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</si>
  <si>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</si>
  <si>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</si>
  <si>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</si>
  <si>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Mulund (West) Branch )  - PRADEEP NAMDEV KARADE</t>
  </si>
  <si>
    <t>Agree BUA</t>
  </si>
  <si>
    <t>As per Site Infor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</si>
</sst>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4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182027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78DE6D-F0AD-497F-B0E8-C27DF44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535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115507</xdr:colOff>
      <xdr:row>52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2D4FC9-11E8-4E5E-ABD6-BF1749B7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49907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6E74A-BAB4-46C2-A071-C08C2E0A7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44</xdr:row>
      <xdr:rowOff>172571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F53CD-CCF8-43B5-B1E2-9D481A984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030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48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0B995-03E6-4BA2-B0CB-20948E5C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37</xdr:row>
      <xdr:rowOff>48589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66316C-A849-49C9-85AB-FC5AC3B04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906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34" zoomScaleNormal="100" workbookViewId="0">
      <selection activeCell="S49" sqref="S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6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470.83333333333337</v>
      </c>
      <c r="C3" s="4">
        <f>B3*1.2</f>
        <v>565</v>
      </c>
      <c r="D3" s="4">
        <f t="shared" ref="D3:D14" si="2">C3*1.2</f>
        <v>678</v>
      </c>
      <c r="E3" s="5">
        <f t="shared" ref="E3:E14" si="3">R3</f>
        <v>3200000</v>
      </c>
      <c r="F3" s="9">
        <f t="shared" ref="F3:F14" si="4">ROUND((E3/B3),0)</f>
        <v>6796</v>
      </c>
      <c r="G3" s="9">
        <f t="shared" ref="G3:G14" si="5">ROUND((E3/C3),0)</f>
        <v>5664</v>
      </c>
      <c r="H3" s="9">
        <f t="shared" ref="H3:H14" si="6">ROUND((E3/D3),0)</f>
        <v>4720</v>
      </c>
      <c r="I3" s="4" t="e">
        <f>#REF!</f>
        <v>#REF!</v>
      </c>
      <c r="J3" s="4">
        <f t="shared" ref="J3:J14" si="7">S3</f>
        <v>0</v>
      </c>
      <c r="O3">
        <v>0</v>
      </c>
      <c r="P3">
        <v>565</v>
      </c>
      <c r="Q3">
        <f t="shared" ref="P3:Q14" si="8">P3/1.2</f>
        <v>470.83333333333337</v>
      </c>
      <c r="R3" s="2">
        <v>3200000</v>
      </c>
    </row>
    <row r="4" spans="1:20" x14ac:dyDescent="0.25">
      <c r="A4" s="4">
        <f t="shared" si="0"/>
        <v>0</v>
      </c>
      <c r="B4" s="4">
        <f t="shared" si="1"/>
        <v>288.33333333333337</v>
      </c>
      <c r="C4" s="4">
        <f t="shared" ref="C4:C14" si="9">B4*1.2</f>
        <v>346.00000000000006</v>
      </c>
      <c r="D4" s="4">
        <f t="shared" si="2"/>
        <v>415.20000000000005</v>
      </c>
      <c r="E4" s="5">
        <f t="shared" si="3"/>
        <v>4780000</v>
      </c>
      <c r="F4" s="9">
        <f t="shared" si="4"/>
        <v>16578</v>
      </c>
      <c r="G4" s="9">
        <f t="shared" si="5"/>
        <v>13815</v>
      </c>
      <c r="H4" s="9">
        <f t="shared" si="6"/>
        <v>11513</v>
      </c>
      <c r="I4" s="4" t="e">
        <f>#REF!</f>
        <v>#REF!</v>
      </c>
      <c r="J4" s="4">
        <f t="shared" si="7"/>
        <v>0</v>
      </c>
      <c r="O4">
        <v>0</v>
      </c>
      <c r="P4">
        <v>346</v>
      </c>
      <c r="Q4">
        <f t="shared" si="8"/>
        <v>288.33333333333337</v>
      </c>
      <c r="R4" s="2">
        <v>4780000</v>
      </c>
    </row>
    <row r="5" spans="1:20" x14ac:dyDescent="0.25">
      <c r="A5" s="4">
        <f t="shared" si="0"/>
        <v>0</v>
      </c>
      <c r="B5" s="4">
        <f t="shared" si="1"/>
        <v>300</v>
      </c>
      <c r="C5" s="4">
        <f t="shared" si="9"/>
        <v>360</v>
      </c>
      <c r="D5" s="4">
        <f t="shared" si="2"/>
        <v>432</v>
      </c>
      <c r="E5" s="5">
        <f t="shared" si="3"/>
        <v>4000000</v>
      </c>
      <c r="F5" s="4">
        <f t="shared" si="4"/>
        <v>13333</v>
      </c>
      <c r="G5" s="4">
        <f t="shared" si="5"/>
        <v>11111</v>
      </c>
      <c r="H5" s="9">
        <f t="shared" si="6"/>
        <v>9259</v>
      </c>
      <c r="I5" s="4" t="e">
        <f>#REF!</f>
        <v>#REF!</v>
      </c>
      <c r="J5" s="4">
        <f t="shared" si="7"/>
        <v>0</v>
      </c>
      <c r="O5">
        <v>0</v>
      </c>
      <c r="P5">
        <v>360</v>
      </c>
      <c r="Q5">
        <f t="shared" si="8"/>
        <v>300</v>
      </c>
      <c r="R5" s="2">
        <v>4000000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166.66666666666669</v>
      </c>
      <c r="C16" s="4">
        <f>B16*1.2</f>
        <v>200.00000000000003</v>
      </c>
      <c r="D16" s="4">
        <f t="shared" ref="D16:D32" si="34">C16*1.2</f>
        <v>240.00000000000003</v>
      </c>
      <c r="E16" s="5">
        <f t="shared" ref="E16:E32" si="35">R16</f>
        <v>3000000</v>
      </c>
      <c r="F16" s="9">
        <f t="shared" ref="F16:F32" si="36">ROUND((E16/B16),0)</f>
        <v>18000</v>
      </c>
      <c r="G16" s="9">
        <f t="shared" ref="G16:G32" si="37">ROUND((E16/C16),0)</f>
        <v>15000</v>
      </c>
      <c r="H16" s="9">
        <f t="shared" ref="H16:H32" si="38">ROUND((E16/D16),0)</f>
        <v>12500</v>
      </c>
      <c r="I16" s="4" t="e">
        <f>#REF!</f>
        <v>#REF!</v>
      </c>
      <c r="J16" s="4">
        <f t="shared" ref="J16:J32" si="39">S16</f>
        <v>0</v>
      </c>
      <c r="O16">
        <v>0</v>
      </c>
      <c r="P16">
        <v>200</v>
      </c>
      <c r="Q16">
        <f t="shared" ref="P16:Q32" si="40">P16/1.2</f>
        <v>166.66666666666669</v>
      </c>
      <c r="R16" s="2">
        <v>3000000</v>
      </c>
    </row>
    <row r="17" spans="1:18" ht="14.25" customHeight="1" x14ac:dyDescent="0.25">
      <c r="A17" s="4">
        <f t="shared" si="32"/>
        <v>0</v>
      </c>
      <c r="B17" s="4">
        <f t="shared" si="33"/>
        <v>166.66666666666669</v>
      </c>
      <c r="C17" s="4">
        <f t="shared" ref="C17:C32" si="41">B17*1.2</f>
        <v>200.00000000000003</v>
      </c>
      <c r="D17" s="4">
        <f t="shared" si="34"/>
        <v>240.00000000000003</v>
      </c>
      <c r="E17" s="5">
        <f t="shared" si="35"/>
        <v>2800000</v>
      </c>
      <c r="F17" s="9">
        <f t="shared" si="36"/>
        <v>16800</v>
      </c>
      <c r="G17" s="9">
        <f t="shared" si="37"/>
        <v>14000</v>
      </c>
      <c r="H17" s="9">
        <f t="shared" si="38"/>
        <v>11667</v>
      </c>
      <c r="I17" s="4" t="e">
        <f>#REF!</f>
        <v>#REF!</v>
      </c>
      <c r="J17" s="4">
        <f t="shared" si="39"/>
        <v>0</v>
      </c>
      <c r="O17">
        <v>0</v>
      </c>
      <c r="P17">
        <v>200</v>
      </c>
      <c r="Q17">
        <f t="shared" si="40"/>
        <v>166.66666666666669</v>
      </c>
      <c r="R17" s="2">
        <v>2800000</v>
      </c>
    </row>
    <row r="18" spans="1:18" ht="14.25" customHeight="1" x14ac:dyDescent="0.25">
      <c r="A18" s="4">
        <f t="shared" si="32"/>
        <v>0</v>
      </c>
      <c r="B18" s="4">
        <f t="shared" si="33"/>
        <v>270.83333333333337</v>
      </c>
      <c r="C18" s="4">
        <f t="shared" si="41"/>
        <v>325.00000000000006</v>
      </c>
      <c r="D18" s="4">
        <f t="shared" si="34"/>
        <v>390.00000000000006</v>
      </c>
      <c r="E18" s="5">
        <f t="shared" si="35"/>
        <v>3600000</v>
      </c>
      <c r="F18" s="9">
        <f t="shared" si="36"/>
        <v>13292</v>
      </c>
      <c r="G18" s="9">
        <f t="shared" si="37"/>
        <v>11077</v>
      </c>
      <c r="H18" s="9">
        <f t="shared" si="38"/>
        <v>9231</v>
      </c>
      <c r="I18" s="4" t="e">
        <f>#REF!</f>
        <v>#REF!</v>
      </c>
      <c r="J18" s="4">
        <f t="shared" si="39"/>
        <v>0</v>
      </c>
      <c r="O18">
        <v>0</v>
      </c>
      <c r="P18">
        <v>325</v>
      </c>
      <c r="Q18">
        <f t="shared" si="40"/>
        <v>270.83333333333337</v>
      </c>
      <c r="R18" s="2">
        <v>3600000</v>
      </c>
    </row>
    <row r="19" spans="1:18" ht="14.25" customHeight="1" x14ac:dyDescent="0.25">
      <c r="A19" s="4">
        <f t="shared" si="32"/>
        <v>0</v>
      </c>
      <c r="B19" s="4">
        <f t="shared" si="33"/>
        <v>540</v>
      </c>
      <c r="C19" s="4">
        <f t="shared" si="41"/>
        <v>648</v>
      </c>
      <c r="D19" s="4">
        <f t="shared" si="34"/>
        <v>777.6</v>
      </c>
      <c r="E19" s="5">
        <f t="shared" si="35"/>
        <v>7500000</v>
      </c>
      <c r="F19" s="9">
        <f t="shared" si="36"/>
        <v>13889</v>
      </c>
      <c r="G19" s="9">
        <f t="shared" si="37"/>
        <v>11574</v>
      </c>
      <c r="H19" s="9">
        <f t="shared" si="38"/>
        <v>9645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540</v>
      </c>
      <c r="R19" s="2">
        <v>7500000</v>
      </c>
    </row>
    <row r="20" spans="1:18" ht="14.25" customHeight="1" x14ac:dyDescent="0.25">
      <c r="A20" s="4">
        <f t="shared" si="32"/>
        <v>0</v>
      </c>
      <c r="B20" s="4">
        <f t="shared" si="33"/>
        <v>416.66666666666669</v>
      </c>
      <c r="C20" s="4">
        <f t="shared" si="41"/>
        <v>500</v>
      </c>
      <c r="D20" s="4">
        <f t="shared" si="34"/>
        <v>600</v>
      </c>
      <c r="E20" s="5">
        <f t="shared" si="35"/>
        <v>6000000</v>
      </c>
      <c r="F20" s="9">
        <f t="shared" si="36"/>
        <v>14400</v>
      </c>
      <c r="G20" s="9">
        <f t="shared" si="37"/>
        <v>12000</v>
      </c>
      <c r="H20" s="9">
        <f t="shared" si="38"/>
        <v>10000</v>
      </c>
      <c r="I20" s="4" t="e">
        <f>#REF!</f>
        <v>#REF!</v>
      </c>
      <c r="J20" s="4">
        <f t="shared" si="39"/>
        <v>0</v>
      </c>
      <c r="O20">
        <v>0</v>
      </c>
      <c r="P20">
        <v>500</v>
      </c>
      <c r="Q20">
        <f t="shared" si="40"/>
        <v>416.66666666666669</v>
      </c>
      <c r="R20" s="2">
        <v>6000000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E38" t="s">
        <v>37</v>
      </c>
      <c r="F38">
        <v>30.66</v>
      </c>
      <c r="G38">
        <f>F38*10.764</f>
        <v>330.02423999999996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49">
        <v>2005</v>
      </c>
      <c r="W40" s="33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19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-41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330*2500</f>
        <v>825000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V46*19/60</f>
        <v>28.5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0.28499999999999998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235125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330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14000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4620000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4384875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3946387.5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3507900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9135.15625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T23" sqref="T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W13" sqref="W1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2024-07-26T07:06:34Z</dcterms:modified>
</cp:coreProperties>
</file>