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RAHUL KUMAR RAI - SBI\"/>
    </mc:Choice>
  </mc:AlternateContent>
  <xr:revisionPtr revIDLastSave="0" documentId="13_ncr:1_{3E11A5E2-8EC1-4184-81C5-2335F4B86D1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7" i="19" l="1"/>
  <c r="G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9" i="4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<sst xmlns="http://schemas.openxmlformats.org/spreadsheetml/2006/main" count="49" uniqueCount="43">
  <si>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</si>
  <si>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</si>
  <si>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</si>
  <si>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</si>
  <si>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</si>
  <si>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</si>
  <si>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</si>
  <si>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</si>
  <si>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</si>
  <si>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</si>
  <si>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</si>
  <si>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</si>
  <si>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</si>
  <si>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</si>
  <si>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</si>
  <si>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</si>
  <si>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</si>
  <si>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</si>
  <si>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</si>
  <si>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</si>
  <si>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</si>
  <si>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</si>
  <si>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</si>
  <si>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</si>
  <si>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</si>
  <si>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</si>
  <si>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</si>
  <si>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</si>
  <si>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</si>
  <si>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</si>
  <si>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</si>
  <si>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</si>
  <si>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</si>
  <si>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</si>
  <si>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</si>
  <si>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</si>
  <si>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</si>
  <si>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</si>
  <si>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</si>
  <si>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</si>
  <si>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 - RAHUL KUMAR RAI ARUL H RAI AND SUMAN H RAI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</si>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</sst>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401127</xdr:colOff>
      <xdr:row>49</xdr:row>
      <xdr:rowOff>125081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43E700-E82C-4033-A580-2742A8584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16327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343969</xdr:colOff>
      <xdr:row>54</xdr:row>
      <xdr:rowOff>29855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A1AB85-BD2C-43FA-AFF0-8AB878072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659169" cy="9173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420180</xdr:colOff>
      <xdr:row>49</xdr:row>
      <xdr:rowOff>10803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C0E02-AA7D-48A9-ABCA-E9851DA2B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735380" cy="91548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372548</xdr:colOff>
      <xdr:row>44</xdr:row>
      <xdr:rowOff>163044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1EA2D0-E165-40A9-AFE4-7BA634862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87748" cy="8021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305864</xdr:colOff>
      <xdr:row>49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F27BA9-3707-4909-859C-E2450C7A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621064" cy="8002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38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839DF4-0C42-4EFE-BBA0-6B9774A9C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74210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38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2D7C1-7B65-4CBA-B112-8F1C53179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1828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41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43B77-D00E-4270-B69F-332221FC6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716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X44" sqref="X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390</v>
      </c>
      <c r="C3" s="4">
        <f>B3*1.2</f>
        <v>468</v>
      </c>
      <c r="D3" s="4">
        <f t="shared" ref="D3:D14" si="2">C3*1.2</f>
        <v>561.6</v>
      </c>
      <c r="E3" s="5">
        <f t="shared" ref="E3:E14" si="3">R3</f>
        <v>5458003</v>
      </c>
      <c r="F3" s="9">
        <f t="shared" ref="F3:F14" si="4">ROUND((E3/B3),0)</f>
        <v>13995</v>
      </c>
      <c r="G3" s="9">
        <f t="shared" ref="G3:G14" si="5">ROUND((E3/C3),0)</f>
        <v>11662</v>
      </c>
      <c r="H3" s="9">
        <f t="shared" ref="H3:H14" si="6">ROUND((E3/D3),0)</f>
        <v>9719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390</v>
      </c>
      <c r="R3" s="2">
        <v>5458003</v>
      </c>
    </row>
    <row r="4" spans="1:20" s="45" customFormat="1" x14ac:dyDescent="0.25">
      <c r="A4" s="46">
        <f t="shared" ref="A4:A9" si="9">N4</f>
        <v>0</v>
      </c>
      <c r="B4" s="46">
        <f t="shared" ref="B4:B9" si="10">Q4</f>
        <v>594</v>
      </c>
      <c r="C4" s="46">
        <f t="shared" ref="C4:C9" si="11">B4*1.2</f>
        <v>712.8</v>
      </c>
      <c r="D4" s="46">
        <f t="shared" ref="D4:D9" si="12">C4*1.2</f>
        <v>855.3599999999999</v>
      </c>
      <c r="E4" s="47">
        <f t="shared" ref="E4:E9" si="13">R4</f>
        <v>9870181</v>
      </c>
      <c r="F4" s="46">
        <f t="shared" ref="F4:F9" si="14">ROUND((E4/B4),0)</f>
        <v>16616</v>
      </c>
      <c r="G4" s="46">
        <f t="shared" ref="G4:G9" si="15">ROUND((E4/C4),0)</f>
        <v>13847</v>
      </c>
      <c r="H4" s="46">
        <f t="shared" ref="H4:H9" si="16">ROUND((E4/D4),0)</f>
        <v>11539</v>
      </c>
      <c r="I4" s="46" t="e">
        <f>#REF!</f>
        <v>#REF!</v>
      </c>
      <c r="J4" s="46">
        <f t="shared" ref="J4:J9" si="17">S4</f>
        <v>0</v>
      </c>
      <c r="O4" s="45">
        <v>0</v>
      </c>
      <c r="P4" s="45">
        <f t="shared" ref="P4:P9" si="18">O4/1.2</f>
        <v>0</v>
      </c>
      <c r="Q4" s="45">
        <v>594</v>
      </c>
      <c r="R4" s="48">
        <v>9870181</v>
      </c>
    </row>
    <row r="5" spans="1:20" x14ac:dyDescent="0.25">
      <c r="A5" s="4">
        <f t="shared" si="9"/>
        <v>0</v>
      </c>
      <c r="B5" s="4">
        <f t="shared" si="10"/>
        <v>390</v>
      </c>
      <c r="C5" s="4">
        <f t="shared" si="11"/>
        <v>468</v>
      </c>
      <c r="D5" s="4">
        <f t="shared" si="12"/>
        <v>561.6</v>
      </c>
      <c r="E5" s="5">
        <f t="shared" si="13"/>
        <v>5720529</v>
      </c>
      <c r="F5" s="9">
        <f t="shared" si="14"/>
        <v>14668</v>
      </c>
      <c r="G5" s="9">
        <f t="shared" si="15"/>
        <v>12223</v>
      </c>
      <c r="H5" s="9">
        <f t="shared" si="16"/>
        <v>10186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390</v>
      </c>
      <c r="R5" s="2">
        <v>5720529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630</v>
      </c>
      <c r="C16" s="4">
        <f>B16*1.2</f>
        <v>756</v>
      </c>
      <c r="D16" s="4">
        <f t="shared" ref="D16:D28" si="34">C16*1.2</f>
        <v>907.19999999999993</v>
      </c>
      <c r="E16" s="5">
        <f t="shared" ref="E16:E28" si="35">R16</f>
        <v>8910000</v>
      </c>
      <c r="F16" s="9">
        <f t="shared" ref="F16:F28" si="36">ROUND((E16/B16),0)</f>
        <v>14143</v>
      </c>
      <c r="G16" s="9">
        <f t="shared" ref="G16:G28" si="37">ROUND((E16/C16),0)</f>
        <v>11786</v>
      </c>
      <c r="H16" s="9">
        <f t="shared" ref="H16:H28" si="38">ROUND((E16/D16),0)</f>
        <v>9821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630</v>
      </c>
      <c r="R16" s="2">
        <v>8910000</v>
      </c>
    </row>
    <row r="17" spans="1:24" s="50" customFormat="1" x14ac:dyDescent="0.25">
      <c r="A17" s="9">
        <f t="shared" si="32"/>
        <v>0</v>
      </c>
      <c r="B17" s="9">
        <f t="shared" si="33"/>
        <v>960</v>
      </c>
      <c r="C17" s="9">
        <f t="shared" ref="C17:C28" si="41">B17*1.2</f>
        <v>1152</v>
      </c>
      <c r="D17" s="9">
        <f t="shared" si="34"/>
        <v>1382.3999999999999</v>
      </c>
      <c r="E17" s="49">
        <f t="shared" si="35"/>
        <v>19000000</v>
      </c>
      <c r="F17" s="9">
        <f t="shared" si="36"/>
        <v>19792</v>
      </c>
      <c r="G17" s="9">
        <f t="shared" si="37"/>
        <v>16493</v>
      </c>
      <c r="H17" s="9">
        <f t="shared" si="38"/>
        <v>13744</v>
      </c>
      <c r="I17" s="9" t="e">
        <f>#REF!</f>
        <v>#REF!</v>
      </c>
      <c r="J17" s="9">
        <f t="shared" si="39"/>
        <v>0</v>
      </c>
      <c r="O17" s="50">
        <v>0</v>
      </c>
      <c r="P17" s="50">
        <f t="shared" si="40"/>
        <v>0</v>
      </c>
      <c r="Q17" s="50">
        <v>960</v>
      </c>
      <c r="R17" s="51">
        <v>19000000</v>
      </c>
    </row>
    <row r="18" spans="1:24" x14ac:dyDescent="0.25">
      <c r="A18" s="4">
        <f t="shared" si="32"/>
        <v>0</v>
      </c>
      <c r="B18" s="4">
        <f t="shared" si="33"/>
        <v>390</v>
      </c>
      <c r="C18" s="4">
        <f t="shared" si="41"/>
        <v>468</v>
      </c>
      <c r="D18" s="4">
        <f t="shared" si="34"/>
        <v>561.6</v>
      </c>
      <c r="E18" s="5">
        <f t="shared" si="35"/>
        <v>6010000</v>
      </c>
      <c r="F18" s="9">
        <f t="shared" si="36"/>
        <v>15410</v>
      </c>
      <c r="G18" s="9">
        <f t="shared" si="37"/>
        <v>12842</v>
      </c>
      <c r="H18" s="9">
        <f t="shared" si="38"/>
        <v>10702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390</v>
      </c>
      <c r="R18" s="2">
        <v>6010000</v>
      </c>
    </row>
    <row r="19" spans="1:24" s="45" customFormat="1" x14ac:dyDescent="0.25">
      <c r="A19" s="46">
        <f t="shared" si="32"/>
        <v>0</v>
      </c>
      <c r="B19" s="46">
        <f t="shared" si="33"/>
        <v>391</v>
      </c>
      <c r="C19" s="46">
        <f t="shared" si="41"/>
        <v>469.2</v>
      </c>
      <c r="D19" s="46">
        <f t="shared" si="34"/>
        <v>563.04</v>
      </c>
      <c r="E19" s="47">
        <f t="shared" si="35"/>
        <v>7700000</v>
      </c>
      <c r="F19" s="46">
        <f t="shared" si="36"/>
        <v>19693</v>
      </c>
      <c r="G19" s="46">
        <f t="shared" si="37"/>
        <v>16411</v>
      </c>
      <c r="H19" s="46">
        <f t="shared" si="38"/>
        <v>13676</v>
      </c>
      <c r="I19" s="46" t="e">
        <f>#REF!</f>
        <v>#REF!</v>
      </c>
      <c r="J19" s="46">
        <f t="shared" si="39"/>
        <v>0</v>
      </c>
      <c r="O19" s="45">
        <v>0</v>
      </c>
      <c r="P19" s="45">
        <f t="shared" si="40"/>
        <v>0</v>
      </c>
      <c r="Q19" s="45">
        <v>391</v>
      </c>
      <c r="R19" s="48">
        <v>7700000</v>
      </c>
    </row>
    <row r="20" spans="1:24" s="45" customFormat="1" x14ac:dyDescent="0.25">
      <c r="A20" s="46">
        <f t="shared" si="32"/>
        <v>0</v>
      </c>
      <c r="B20" s="46">
        <f t="shared" si="33"/>
        <v>430</v>
      </c>
      <c r="C20" s="46">
        <f t="shared" si="41"/>
        <v>516</v>
      </c>
      <c r="D20" s="46">
        <f t="shared" si="34"/>
        <v>619.19999999999993</v>
      </c>
      <c r="E20" s="47">
        <f t="shared" si="35"/>
        <v>8400000</v>
      </c>
      <c r="F20" s="46">
        <f t="shared" si="36"/>
        <v>19535</v>
      </c>
      <c r="G20" s="46">
        <f t="shared" si="37"/>
        <v>16279</v>
      </c>
      <c r="H20" s="46">
        <f t="shared" si="38"/>
        <v>13566</v>
      </c>
      <c r="I20" s="46" t="e">
        <f>#REF!</f>
        <v>#REF!</v>
      </c>
      <c r="J20" s="46">
        <f t="shared" si="39"/>
        <v>0</v>
      </c>
      <c r="O20" s="45">
        <v>0</v>
      </c>
      <c r="P20" s="45">
        <f t="shared" si="40"/>
        <v>0</v>
      </c>
      <c r="Q20" s="45">
        <v>430</v>
      </c>
      <c r="R20" s="48">
        <v>8400000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  <c r="X25" s="45"/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  <c r="U28" s="45"/>
    </row>
    <row r="29" spans="1:24" ht="15.75" x14ac:dyDescent="0.25">
      <c r="U29" s="17" t="s">
        <v>13</v>
      </c>
      <c r="V29" s="18"/>
      <c r="W29" s="19">
        <v>18000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E32" t="s">
        <v>41</v>
      </c>
      <c r="F32" s="7">
        <v>36.22</v>
      </c>
      <c r="G32" s="6">
        <f>F32*10.764</f>
        <v>389.87207999999998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64</v>
      </c>
      <c r="X34" s="41">
        <v>2028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-6</v>
      </c>
      <c r="X36" s="24"/>
    </row>
    <row r="37" spans="15:25" ht="15.75" x14ac:dyDescent="0.25">
      <c r="U37" s="17"/>
      <c r="V37" s="26"/>
      <c r="W37" s="27">
        <f>W36%</f>
        <v>-0.06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390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7020000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6879600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5616000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975000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14625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4" sqref="T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2" sqref="X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7"/>
  <sheetViews>
    <sheetView workbookViewId="0">
      <selection activeCell="S20" sqref="S20"/>
    </sheetView>
  </sheetViews>
  <sheetFormatPr defaultRowHeight="15" x14ac:dyDescent="0.25"/>
  <cols>
    <col min="19" max="19" width="19.5703125" customWidth="1"/>
  </cols>
  <sheetData>
    <row r="1" spans="1:19" x14ac:dyDescent="0.25">
      <c r="A1" s="6"/>
    </row>
    <row r="14" spans="1:19" x14ac:dyDescent="0.25">
      <c r="S14">
        <v>9196381</v>
      </c>
    </row>
    <row r="15" spans="1:19" x14ac:dyDescent="0.25">
      <c r="S15">
        <v>643800</v>
      </c>
    </row>
    <row r="16" spans="1:19" x14ac:dyDescent="0.25">
      <c r="S16">
        <v>30000</v>
      </c>
    </row>
    <row r="17" spans="19:19" x14ac:dyDescent="0.25">
      <c r="S17">
        <f>SUM(S14:S16)</f>
        <v>9870181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2" sqref="S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2024-07-25T12:37:08Z</dcterms:modified>
</cp:coreProperties>
</file>