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F18" i="1"/>
  <c r="E18" i="1"/>
  <c r="H23" i="1"/>
  <c r="C32" i="1"/>
  <c r="C29" i="1"/>
  <c r="C18" i="1"/>
  <c r="C10" i="1"/>
  <c r="C2" i="1"/>
  <c r="C3" i="1"/>
  <c r="C4" i="1"/>
  <c r="C5" i="1"/>
  <c r="C6" i="1"/>
  <c r="C7" i="1"/>
  <c r="C8" i="1"/>
  <c r="C9" i="1"/>
  <c r="C13" i="1"/>
  <c r="C16" i="1"/>
  <c r="C17" i="1"/>
  <c r="C21" i="1"/>
  <c r="C22" i="1"/>
  <c r="C23" i="1" s="1"/>
  <c r="C27" i="1"/>
  <c r="C28" i="1"/>
  <c r="C1" i="1"/>
  <c r="S9" i="1"/>
  <c r="R8" i="1"/>
  <c r="R9" i="1"/>
  <c r="R7" i="1"/>
  <c r="Q9" i="1"/>
  <c r="K9" i="1"/>
  <c r="J9" i="1"/>
  <c r="J13" i="1" s="1"/>
  <c r="L8" i="1"/>
  <c r="J11" i="1" l="1"/>
  <c r="J10" i="1"/>
</calcChain>
</file>

<file path=xl/sharedStrings.xml><?xml version="1.0" encoding="utf-8"?>
<sst xmlns="http://schemas.openxmlformats.org/spreadsheetml/2006/main" count="14" uniqueCount="11">
  <si>
    <t>Dry</t>
  </si>
  <si>
    <t>FB</t>
  </si>
  <si>
    <t>Duct</t>
  </si>
  <si>
    <t>CB</t>
  </si>
  <si>
    <t>Bal</t>
  </si>
  <si>
    <t>Hall</t>
  </si>
  <si>
    <t>Dinn</t>
  </si>
  <si>
    <t>Pas</t>
  </si>
  <si>
    <t>Ki</t>
  </si>
  <si>
    <t>Toi</t>
  </si>
  <si>
    <t>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</si>
</sst>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A4" workbookViewId="0">
      <selection activeCell="K18" sqref="K18"/>
    </sheetView>
  </sheetViews>
  <sheetFormatPr defaultRowHeight="15" x14ac:dyDescent="0.25"/>
  <cols>
    <col min="10" max="10" width="14.28515625" bestFit="1" customWidth="1"/>
    <col min="11" max="11" width="12.5703125" bestFit="1" customWidth="1"/>
    <col min="12" max="12" width="10" bestFit="1" customWidth="1"/>
  </cols>
  <sheetData>
    <row r="1" spans="1:19" x14ac:dyDescent="0.25">
      <c r="A1">
        <v>17.2</v>
      </c>
      <c r="B1">
        <v>10.8</v>
      </c>
      <c r="C1">
        <f>A1*B1</f>
        <v>185.76</v>
      </c>
      <c r="D1" t="s">
        <v>5</v>
      </c>
    </row>
    <row r="2" spans="1:19" x14ac:dyDescent="0.25">
      <c r="A2">
        <v>7.8</v>
      </c>
      <c r="B2">
        <v>3</v>
      </c>
      <c r="C2">
        <f t="shared" ref="C2:C28" si="0">A2*B2</f>
        <v>23.4</v>
      </c>
      <c r="D2" t="s">
        <v>6</v>
      </c>
    </row>
    <row r="3" spans="1:19" x14ac:dyDescent="0.25">
      <c r="A3">
        <v>11.9</v>
      </c>
      <c r="B3">
        <v>3.2</v>
      </c>
      <c r="C3">
        <f t="shared" si="0"/>
        <v>38.080000000000005</v>
      </c>
      <c r="D3" t="s">
        <v>7</v>
      </c>
    </row>
    <row r="4" spans="1:19" x14ac:dyDescent="0.25">
      <c r="A4">
        <v>8.3000000000000007</v>
      </c>
      <c r="B4">
        <v>8</v>
      </c>
      <c r="C4">
        <f t="shared" si="0"/>
        <v>66.400000000000006</v>
      </c>
      <c r="D4" t="s">
        <v>8</v>
      </c>
    </row>
    <row r="5" spans="1:19" x14ac:dyDescent="0.25">
      <c r="A5">
        <v>4.5999999999999996</v>
      </c>
      <c r="B5">
        <v>6.7</v>
      </c>
      <c r="C5">
        <f t="shared" si="0"/>
        <v>30.819999999999997</v>
      </c>
      <c r="D5" t="s">
        <v>9</v>
      </c>
    </row>
    <row r="6" spans="1:19" x14ac:dyDescent="0.25">
      <c r="A6">
        <v>9.5</v>
      </c>
      <c r="B6">
        <v>9.1999999999999993</v>
      </c>
      <c r="C6">
        <f t="shared" si="0"/>
        <v>87.399999999999991</v>
      </c>
      <c r="D6" t="s">
        <v>10</v>
      </c>
      <c r="J6" s="1"/>
      <c r="K6" s="1"/>
      <c r="L6" s="1"/>
      <c r="M6" s="1"/>
    </row>
    <row r="7" spans="1:19" x14ac:dyDescent="0.25">
      <c r="A7">
        <v>3.3</v>
      </c>
      <c r="B7">
        <v>4.2</v>
      </c>
      <c r="C7">
        <f t="shared" si="0"/>
        <v>13.86</v>
      </c>
      <c r="D7" t="s">
        <v>7</v>
      </c>
      <c r="J7" s="1">
        <v>801</v>
      </c>
      <c r="K7" s="1">
        <f>J7*1.1</f>
        <v>881.1</v>
      </c>
      <c r="L7" s="1"/>
      <c r="M7" s="1"/>
      <c r="Q7">
        <v>57.57</v>
      </c>
      <c r="R7">
        <f>Q7*10.764</f>
        <v>619.68347999999992</v>
      </c>
      <c r="S7">
        <v>620</v>
      </c>
    </row>
    <row r="8" spans="1:19" x14ac:dyDescent="0.25">
      <c r="A8">
        <v>12.8</v>
      </c>
      <c r="B8">
        <v>10.199999999999999</v>
      </c>
      <c r="C8">
        <f t="shared" si="0"/>
        <v>130.56</v>
      </c>
      <c r="D8" t="s">
        <v>10</v>
      </c>
      <c r="J8" s="1">
        <v>17000</v>
      </c>
      <c r="K8" s="1">
        <v>3000</v>
      </c>
      <c r="L8" s="1">
        <f>J8-K8</f>
        <v>14000</v>
      </c>
      <c r="M8" s="1"/>
      <c r="Q8">
        <v>16.88</v>
      </c>
      <c r="R8">
        <f t="shared" ref="R8:R9" si="1">Q8*10.764</f>
        <v>181.69631999999999</v>
      </c>
      <c r="S8">
        <v>182</v>
      </c>
    </row>
    <row r="9" spans="1:19" x14ac:dyDescent="0.25">
      <c r="A9">
        <v>4.5999999999999996</v>
      </c>
      <c r="B9">
        <v>6.6</v>
      </c>
      <c r="C9">
        <f t="shared" si="0"/>
        <v>30.359999999999996</v>
      </c>
      <c r="D9" t="s">
        <v>9</v>
      </c>
      <c r="J9" s="1">
        <f>J8*J7</f>
        <v>13617000</v>
      </c>
      <c r="K9" s="1">
        <f>K8*K7</f>
        <v>2643300</v>
      </c>
      <c r="L9" s="1"/>
      <c r="M9" s="1"/>
      <c r="Q9">
        <f>SUM(Q7:Q8)</f>
        <v>74.45</v>
      </c>
      <c r="R9">
        <f t="shared" si="1"/>
        <v>801.37979999999993</v>
      </c>
      <c r="S9">
        <f>SUM(S7:S8)</f>
        <v>802</v>
      </c>
    </row>
    <row r="10" spans="1:19" x14ac:dyDescent="0.25">
      <c r="C10">
        <f>SUM(C1:C9)</f>
        <v>606.64</v>
      </c>
      <c r="J10" s="1">
        <f>J9*98%</f>
        <v>13344660</v>
      </c>
      <c r="K10" s="1"/>
      <c r="L10" s="1"/>
      <c r="M10" s="1"/>
    </row>
    <row r="11" spans="1:19" x14ac:dyDescent="0.25">
      <c r="J11" s="1">
        <f>J9*80%</f>
        <v>10893600</v>
      </c>
      <c r="K11" s="1"/>
      <c r="L11" s="1"/>
      <c r="M11" s="1"/>
    </row>
    <row r="12" spans="1:19" x14ac:dyDescent="0.25">
      <c r="A12" t="s">
        <v>0</v>
      </c>
      <c r="J12" s="1"/>
      <c r="K12" s="1"/>
      <c r="L12" s="1"/>
      <c r="M12" s="1"/>
    </row>
    <row r="13" spans="1:19" x14ac:dyDescent="0.25">
      <c r="A13">
        <v>2.2999999999999998</v>
      </c>
      <c r="B13">
        <v>8</v>
      </c>
      <c r="C13">
        <f t="shared" si="0"/>
        <v>18.399999999999999</v>
      </c>
      <c r="J13" s="1">
        <f>J9*0.03/12</f>
        <v>34042.5</v>
      </c>
      <c r="K13" s="1"/>
      <c r="L13" s="1"/>
      <c r="M13" s="1"/>
    </row>
    <row r="14" spans="1:19" x14ac:dyDescent="0.25">
      <c r="J14" s="1"/>
      <c r="K14" s="1"/>
      <c r="L14" s="1"/>
      <c r="M14" s="1"/>
    </row>
    <row r="15" spans="1:19" x14ac:dyDescent="0.25">
      <c r="A15" t="s">
        <v>2</v>
      </c>
      <c r="J15" s="1"/>
      <c r="K15" s="1"/>
      <c r="L15" s="1"/>
      <c r="M15" s="1"/>
    </row>
    <row r="16" spans="1:19" x14ac:dyDescent="0.25">
      <c r="A16">
        <v>2.2000000000000002</v>
      </c>
      <c r="B16">
        <v>5</v>
      </c>
      <c r="C16">
        <f t="shared" si="0"/>
        <v>11</v>
      </c>
      <c r="J16" s="1"/>
      <c r="K16" s="1"/>
      <c r="L16" s="1"/>
      <c r="M16" s="1"/>
    </row>
    <row r="17" spans="1:8" x14ac:dyDescent="0.25">
      <c r="A17">
        <v>2.2000000000000002</v>
      </c>
      <c r="B17">
        <v>5</v>
      </c>
      <c r="C17">
        <f t="shared" si="0"/>
        <v>11</v>
      </c>
    </row>
    <row r="18" spans="1:8" x14ac:dyDescent="0.25">
      <c r="C18">
        <f>SUM(C16:C17)</f>
        <v>22</v>
      </c>
      <c r="E18">
        <f>C13+C18+C23+C29+C10+C32</f>
        <v>737.25</v>
      </c>
      <c r="F18">
        <f>801-E18</f>
        <v>63.75</v>
      </c>
    </row>
    <row r="19" spans="1:8" x14ac:dyDescent="0.25">
      <c r="H19">
        <v>626</v>
      </c>
    </row>
    <row r="20" spans="1:8" x14ac:dyDescent="0.25">
      <c r="A20" t="s">
        <v>1</v>
      </c>
      <c r="H20">
        <v>43</v>
      </c>
    </row>
    <row r="21" spans="1:8" x14ac:dyDescent="0.25">
      <c r="A21">
        <v>1.9</v>
      </c>
      <c r="B21">
        <v>10.8</v>
      </c>
      <c r="C21">
        <f t="shared" si="0"/>
        <v>20.52</v>
      </c>
      <c r="H21">
        <v>31</v>
      </c>
    </row>
    <row r="22" spans="1:8" x14ac:dyDescent="0.25">
      <c r="A22">
        <v>4.7</v>
      </c>
      <c r="B22">
        <v>2</v>
      </c>
      <c r="C22">
        <f t="shared" si="0"/>
        <v>9.4</v>
      </c>
      <c r="H22">
        <v>18</v>
      </c>
    </row>
    <row r="23" spans="1:8" x14ac:dyDescent="0.25">
      <c r="C23">
        <f>SUM(C21:C22)</f>
        <v>29.92</v>
      </c>
      <c r="H23">
        <f>SUM(H19:H22)</f>
        <v>718</v>
      </c>
    </row>
    <row r="26" spans="1:8" x14ac:dyDescent="0.25">
      <c r="A26" t="s">
        <v>3</v>
      </c>
    </row>
    <row r="27" spans="1:8" x14ac:dyDescent="0.25">
      <c r="A27">
        <v>4</v>
      </c>
      <c r="B27">
        <v>1.9</v>
      </c>
      <c r="C27">
        <f t="shared" si="0"/>
        <v>7.6</v>
      </c>
    </row>
    <row r="28" spans="1:8" x14ac:dyDescent="0.25">
      <c r="A28">
        <v>5.7</v>
      </c>
      <c r="B28">
        <v>1.7</v>
      </c>
      <c r="C28">
        <f t="shared" si="0"/>
        <v>9.69</v>
      </c>
    </row>
    <row r="29" spans="1:8" x14ac:dyDescent="0.25">
      <c r="C29">
        <f>SUM(C27:C28)</f>
        <v>17.29</v>
      </c>
    </row>
    <row r="31" spans="1:8" x14ac:dyDescent="0.25">
      <c r="A31" t="s">
        <v>4</v>
      </c>
    </row>
    <row r="32" spans="1:8" x14ac:dyDescent="0.25">
      <c r="A32">
        <v>4.3</v>
      </c>
      <c r="B32">
        <v>10</v>
      </c>
      <c r="C32">
        <f>B32*A32</f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2024-07-25T06:34:08Z</dcterms:modified>
</cp:coreProperties>
</file>