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E9" i="1" l="1"/>
  <c r="F4" i="1"/>
  <c r="F5" i="1"/>
  <c r="F3" i="1"/>
  <c r="E5" i="1"/>
  <c r="K17" i="1"/>
  <c r="L13" i="1"/>
  <c r="K14" i="1"/>
  <c r="K13" i="1"/>
  <c r="L11" i="1"/>
  <c r="M12" i="1"/>
</calcChain>
</file>

<file path=xl/sharedStrings.xml><?xml version="1.0" encoding="utf-8"?>
<sst xmlns="http://schemas.openxmlformats.org/spreadsheetml/2006/main" count="10" uniqueCount="10">
  <si>
    <t>Index</t>
  </si>
  <si>
    <t>Challan</t>
  </si>
  <si>
    <t>1st</t>
  </si>
  <si>
    <t>Floors</t>
  </si>
  <si>
    <t>Name of Bldg</t>
  </si>
  <si>
    <t>Sche</t>
  </si>
  <si>
    <t>Annexure</t>
  </si>
  <si>
    <t>RERA</t>
  </si>
  <si>
    <t>Plan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</si>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</sst>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R20"/>
  <sheetViews>
    <sheetView tabSelected="1" workbookViewId="0">
      <selection activeCell="R9" sqref="R9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</cols>
  <sheetData>
    <row r="3" spans="5:18" x14ac:dyDescent="0.25">
      <c r="E3">
        <v>95.23</v>
      </c>
      <c r="F3">
        <f>E3*10.764</f>
        <v>1025.0557200000001</v>
      </c>
    </row>
    <row r="4" spans="5:18" x14ac:dyDescent="0.25">
      <c r="E4">
        <v>11.93</v>
      </c>
      <c r="F4">
        <f t="shared" ref="F4:F5" si="0">E4*10.764</f>
        <v>128.41451999999998</v>
      </c>
    </row>
    <row r="5" spans="5:18" x14ac:dyDescent="0.25">
      <c r="E5">
        <f>SUM(E3:E4)</f>
        <v>107.16</v>
      </c>
      <c r="F5">
        <f t="shared" si="0"/>
        <v>1153.4702399999999</v>
      </c>
      <c r="Q5">
        <v>2</v>
      </c>
      <c r="R5" t="s">
        <v>0</v>
      </c>
    </row>
    <row r="6" spans="5:18" x14ac:dyDescent="0.25">
      <c r="Q6">
        <v>14</v>
      </c>
      <c r="R6" t="s">
        <v>1</v>
      </c>
    </row>
    <row r="7" spans="5:18" x14ac:dyDescent="0.25">
      <c r="Q7">
        <v>15</v>
      </c>
      <c r="R7" t="s">
        <v>2</v>
      </c>
    </row>
    <row r="8" spans="5:18" x14ac:dyDescent="0.25">
      <c r="E8">
        <v>117.92</v>
      </c>
      <c r="Q8">
        <v>20</v>
      </c>
      <c r="R8" t="s">
        <v>3</v>
      </c>
    </row>
    <row r="9" spans="5:18" x14ac:dyDescent="0.25">
      <c r="E9">
        <f>E8*10.764</f>
        <v>1269.29088</v>
      </c>
      <c r="Q9">
        <v>25</v>
      </c>
      <c r="R9" t="s">
        <v>4</v>
      </c>
    </row>
    <row r="10" spans="5:18" x14ac:dyDescent="0.25">
      <c r="Q10">
        <v>66</v>
      </c>
      <c r="R10" t="s">
        <v>5</v>
      </c>
    </row>
    <row r="11" spans="5:18" x14ac:dyDescent="0.25">
      <c r="K11" s="1">
        <v>1153</v>
      </c>
      <c r="L11" s="1">
        <f>K11*1.1</f>
        <v>1268.3000000000002</v>
      </c>
      <c r="M11" s="1"/>
      <c r="N11" s="1"/>
      <c r="O11" s="1"/>
      <c r="Q11">
        <v>68</v>
      </c>
      <c r="R11" t="s">
        <v>6</v>
      </c>
    </row>
    <row r="12" spans="5:18" x14ac:dyDescent="0.25">
      <c r="K12" s="1">
        <v>40000</v>
      </c>
      <c r="L12" s="1">
        <v>3000</v>
      </c>
      <c r="M12" s="1">
        <f>K12-L12</f>
        <v>37000</v>
      </c>
      <c r="N12" s="1"/>
      <c r="O12" s="1"/>
      <c r="Q12">
        <v>83</v>
      </c>
      <c r="R12" t="s">
        <v>7</v>
      </c>
    </row>
    <row r="13" spans="5:18" x14ac:dyDescent="0.25">
      <c r="K13" s="1">
        <f>K12*K11</f>
        <v>46120000</v>
      </c>
      <c r="L13" s="1">
        <f>L12*L11</f>
        <v>3804900.0000000005</v>
      </c>
      <c r="M13" s="1"/>
      <c r="N13" s="1"/>
      <c r="O13" s="1"/>
      <c r="Q13">
        <v>88</v>
      </c>
      <c r="R13" t="s">
        <v>8</v>
      </c>
    </row>
    <row r="14" spans="5:18" x14ac:dyDescent="0.25">
      <c r="K14" s="1">
        <f>K13*98%</f>
        <v>45197600</v>
      </c>
      <c r="L14" s="1"/>
      <c r="M14" s="1"/>
      <c r="N14" s="1"/>
      <c r="O14" s="1"/>
      <c r="Q14">
        <v>93</v>
      </c>
      <c r="R14" t="s">
        <v>9</v>
      </c>
    </row>
    <row r="15" spans="5:18" x14ac:dyDescent="0.25">
      <c r="K15" s="1">
        <f>K13*80%</f>
        <v>36896000</v>
      </c>
      <c r="L15" s="1"/>
      <c r="M15" s="1"/>
      <c r="N15" s="1"/>
      <c r="O15" s="1"/>
    </row>
    <row r="16" spans="5:18" x14ac:dyDescent="0.25">
      <c r="K16" s="1"/>
      <c r="L16" s="1"/>
      <c r="M16" s="1"/>
      <c r="N16" s="1"/>
      <c r="O16" s="1"/>
    </row>
    <row r="17" spans="11:15" x14ac:dyDescent="0.25">
      <c r="K17" s="1">
        <f>K13*0.03/12</f>
        <v>115300</v>
      </c>
      <c r="L17" s="1"/>
      <c r="M17" s="1"/>
      <c r="N17" s="1"/>
      <c r="O17" s="1"/>
    </row>
    <row r="18" spans="11:15" x14ac:dyDescent="0.25">
      <c r="K18" s="1"/>
      <c r="L18" s="1"/>
      <c r="M18" s="1"/>
      <c r="N18" s="1"/>
      <c r="O18" s="1"/>
    </row>
    <row r="19" spans="11:15" x14ac:dyDescent="0.25">
      <c r="K19" s="1"/>
      <c r="L19" s="1"/>
      <c r="M19" s="1"/>
      <c r="N19" s="1"/>
      <c r="O19" s="1"/>
    </row>
    <row r="20" spans="11:15" x14ac:dyDescent="0.25">
      <c r="K20" s="1"/>
      <c r="L20" s="1"/>
      <c r="M20" s="1"/>
      <c r="N20" s="1"/>
      <c r="O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2024-07-23T06:44:21Z</dcterms:modified>
</cp:coreProperties>
</file>