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/>
  <mc:AlternateContent xmlns:mc="http://schemas.openxmlformats.org/markup-compatibility/2006">
    <mc:Choice Requires="x15">
      <x15ac:absPath xmlns:x15ac="http://schemas.microsoft.com/office/spreadsheetml/2010/11/ac" url="D:\Valuation Work\LIE Folder\Aneesh Apartment\"/>
    </mc:Choice>
  </mc:AlternateContent>
  <xr:revisionPtr revIDLastSave="0" documentId="13_ncr:1_{AF4F6B7F-B4F8-4DF9-B684-A3766F2E6A6B}" xr6:coauthVersionLast="47" xr6:coauthVersionMax="47" xr10:uidLastSave="{00000000-0000-0000-0000-000000000000}"/>
  <bookViews>
    <workbookView xWindow="1950" yWindow="15" windowWidth="14025" windowHeight="15465" xr2:uid="{00000000-000D-0000-FFFF-FFFF00000000}"/>
  </bookViews>
  <sheets>
    <sheet name="Final Summary" sheetId="24" r:id="rId1"/>
    <sheet name="Summary Sheet" sheetId="25" r:id="rId2"/>
    <sheet name="Land, Stamp Duty cost" sheetId="83" r:id="rId3"/>
    <sheet name="Approval Cost" sheetId="84" r:id="rId4"/>
    <sheet name="Construction Cost" sheetId="85" r:id="rId5"/>
    <sheet name="Professional Cost" sheetId="86" r:id="rId6"/>
    <sheet name="Admin Cost" sheetId="87" r:id="rId7"/>
    <sheet name="MArketing Cost" sheetId="88" r:id="rId8"/>
    <sheet name="Interest" sheetId="9" r:id="rId9"/>
    <sheet name="Construction Area of Sale Build" sheetId="27" r:id="rId10"/>
  </sheets>
  <definedNames>
    <definedName name="___fco2" hidden="1">{#N/A,#N/A,FALSE,"gc (2)"}</definedName>
    <definedName name="___key1" hidden="1">#REF!</definedName>
    <definedName name="___key2" hidden="1">#REF!</definedName>
    <definedName name="___MR10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_ram1" hidden="1">{#N/A,#N/A,FALSE,"gc (2)"}</definedName>
    <definedName name="___sti02" hidden="1">{#N/A,#N/A,FALSE,"gc (2)"}</definedName>
    <definedName name="___t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_t2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_ta1" hidden="1">{#N/A,#N/A,TRUE,"Financials";#N/A,#N/A,TRUE,"Operating Statistics";#N/A,#N/A,TRUE,"Capex &amp; Depreciation";#N/A,#N/A,TRUE,"Debt"}</definedName>
    <definedName name="___tb1" hidden="1">{#N/A,#N/A,FALSE,"One Pager";#N/A,#N/A,FALSE,"Technical"}</definedName>
    <definedName name="___xlfn.BAHTTEXT" hidden="1">#NAME?</definedName>
    <definedName name="__123Graph_AIncome" hidden="1">#REF!</definedName>
    <definedName name="__123Graph_ASummary" hidden="1">#REF!</definedName>
    <definedName name="__123Graph_B" hidden="1">#REF!</definedName>
    <definedName name="__123Graph_BIncome" hidden="1">#REF!</definedName>
    <definedName name="__123Graph_BSummary" hidden="1">#REF!</definedName>
    <definedName name="__123Graph_D" hidden="1">#REF!</definedName>
    <definedName name="__123Graph_F" hidden="1">#REF!</definedName>
    <definedName name="__123Graph_X" hidden="1">#REF!</definedName>
    <definedName name="__123Graph_XIncome" hidden="1">#REF!</definedName>
    <definedName name="__FDS_HYPERLINK_TOGGLE_STATE__" hidden="1">"ON"</definedName>
    <definedName name="__IntlFixup" hidden="1">TRUE</definedName>
    <definedName name="__IntlFixupTable" hidden="1">#REF!</definedName>
    <definedName name="__key1" hidden="1">#REF!</definedName>
    <definedName name="__key2" hidden="1">#REF!</definedName>
    <definedName name="__MR10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t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ta1" hidden="1">{#N/A,#N/A,TRUE,"Financials";#N/A,#N/A,TRUE,"Operating Statistics";#N/A,#N/A,TRUE,"Capex &amp; Depreciation";#N/A,#N/A,TRUE,"Debt"}</definedName>
    <definedName name="__tb1" hidden="1">{#N/A,#N/A,FALSE,"One Pager";#N/A,#N/A,FALSE,"Technical"}</definedName>
    <definedName name="__xlfn.BAHTTEXT" hidden="1">#NAME?</definedName>
    <definedName name="_1__123Graph_AAdmin_Expenses" hidden="1">#REF!</definedName>
    <definedName name="_2__123Graph_AChart_1AJ" hidden="1">#REF!</definedName>
    <definedName name="_2__123Graph_AService_Expense" hidden="1">#REF!</definedName>
    <definedName name="_3__123Graph_AChart_1Q" hidden="1">#REF!</definedName>
    <definedName name="_3__123Graph_BAdmin_Expenses" hidden="1">#REF!</definedName>
    <definedName name="_4__123Graph_BChart_1Q" hidden="1">#REF!</definedName>
    <definedName name="_4__123Graph_BService_Expense" hidden="1">#REF!</definedName>
    <definedName name="_5__123Graph_XAdmin_Expenses" hidden="1">#REF!</definedName>
    <definedName name="_6__123Graph_XService_Expense" hidden="1">#REF!</definedName>
    <definedName name="_a1" hidden="1">{"Assump",#N/A,TRUE,"Proforma";"first",#N/A,TRUE,"Proforma";"second",#N/A,TRUE,"Proforma";"lease1",#N/A,TRUE,"Proforma";"lease2",#N/A,TRUE,"Proforma"}</definedName>
    <definedName name="_Dist_Values" hidden="1">#REF!</definedName>
    <definedName name="_e4" hidden="1">{"new",#N/A,FALSE,"D";"PROFORMA",#N/A,FALSE,"A";"partial 1",#N/A,FALSE,"B";"partial 2",#N/A,FALSE,"B";"partial 3",#N/A,FALSE,"B";"SMALL CF 1",#N/A,FALSE,"C"}</definedName>
    <definedName name="_fco2" hidden="1">{#N/A,#N/A,FALSE,"gc (2)"}</definedName>
    <definedName name="_Fill" hidden="1">#REF!</definedName>
    <definedName name="_Key1" hidden="1">#REF!</definedName>
    <definedName name="_Key2" hidden="1">#REF!</definedName>
    <definedName name="_MR10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Order1" hidden="1">255</definedName>
    <definedName name="_Order2" hidden="1">255</definedName>
    <definedName name="_Parse_Out" hidden="1">#REF!</definedName>
    <definedName name="_ram1" hidden="1">{#N/A,#N/A,FALSE,"gc (2)"}</definedName>
    <definedName name="_Sort" hidden="1">#REF!</definedName>
    <definedName name="_sti02" hidden="1">{#N/A,#N/A,FALSE,"gc (2)"}</definedName>
    <definedName name="_t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t2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ta1" hidden="1">{#N/A,#N/A,TRUE,"Financials";#N/A,#N/A,TRUE,"Operating Statistics";#N/A,#N/A,TRUE,"Capex &amp; Depreciation";#N/A,#N/A,TRUE,"Debt"}</definedName>
    <definedName name="_Table1_In1" hidden="1">#REF!</definedName>
    <definedName name="_Table1_Out" hidden="1">#REF!</definedName>
    <definedName name="_Table2_In1" hidden="1">#REF!</definedName>
    <definedName name="_Table2_In2" hidden="1">#REF!</definedName>
    <definedName name="_Table2_Out" hidden="1">#REF!</definedName>
    <definedName name="_tb1" hidden="1">{#N/A,#N/A,FALSE,"One Pager";#N/A,#N/A,FALSE,"Technical"}</definedName>
    <definedName name="AA.Report.Files" hidden="1">#REF!</definedName>
    <definedName name="AA.Reports.Available" hidden="1">#REF!</definedName>
    <definedName name="aaa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aaaa" hidden="1">{#N/A,#N/A,FALSE,"Sheet1";#N/A,#N/A,FALSE,"cost";#N/A,#N/A,FALSE,"prog";#N/A,#N/A,FALSE,"Nova-Area";#N/A,#N/A,FALSE,"BM-NOVA";#N/A,#N/A,FALSE,"Metropolis";#N/A,#N/A,FALSE,"BM-Metropolis";#N/A,#N/A,FALSE,"monthcf";#N/A,#N/A,FALSE,"Repayment Schedule"}</definedName>
    <definedName name="abababa" hidden="1">{#N/A,#N/A,FALSE,"BANKLIMITS";#N/A,#N/A,FALSE,"OPSTATE";#N/A,#N/A,FALSE,"BEP sales";#N/A,#N/A,FALSE,"Capacity-rolling";#N/A,#N/A,FALSE,"Capacity ingot";#N/A,#N/A,FALSE,"DSCR-TL";#N/A,#N/A,FALSE,"DSCR GROSS";#N/A,#N/A,FALSE,"BSLIABILITY";#N/A,#N/A,FALSE,"BSASSETS";#N/A,#N/A,FALSE,"CABUILDUP";#N/A,#N/A,FALSE,"WCASSESS";#N/A,#N/A,FALSE,"FUNDFLOW";#N/A,#N/A,FALSE,"RATIOS";#N/A,#N/A,FALSE,"Term loan";#N/A,#N/A,FALSE,"Depreciation"}</definedName>
    <definedName name="abc" hidden="1">{#N/A,#N/A,TRUE,"Financials";#N/A,#N/A,TRUE,"Operating Statistics";#N/A,#N/A,TRUE,"Capex &amp; Depreciation";#N/A,#N/A,TRUE,"Debt"}</definedName>
    <definedName name="Ac" hidden="1">{#N/A,#N/A,FALSE,"One Pager";#N/A,#N/A,FALSE,"Technical"}</definedName>
    <definedName name="AccessDatabase" hidden="1">"C:\data\excel\temp.mdb"</definedName>
    <definedName name="adsf" hidden="1">{"sheet a",#N/A,FALSE,"A";"2 9 casflow",#N/A,FALSE,"B"}</definedName>
    <definedName name="anscount" hidden="1">1</definedName>
    <definedName name="AQWE" hidden="1">{#N/A,#N/A,FALSE,"mpph1";#N/A,#N/A,FALSE,"mpmseb";#N/A,#N/A,FALSE,"mpph2"}</definedName>
    <definedName name="asdfsdfsdf" hidden="1">{#N/A,#N/A,FALSE,"Expense Comparison"}</definedName>
    <definedName name="assetfull_4">#REF!</definedName>
    <definedName name="assetfull_5">#REF!</definedName>
    <definedName name="assetfull_6">#REF!</definedName>
    <definedName name="assetfull_7">#REF!</definedName>
    <definedName name="assetfull_8">#REF!</definedName>
    <definedName name="ASSETS1_4">#REF!</definedName>
    <definedName name="ASSETS1_5">#REF!</definedName>
    <definedName name="ASSETS1_6">#REF!</definedName>
    <definedName name="ASSETS1_7">#REF!</definedName>
    <definedName name="ASSETS1_8">#REF!</definedName>
    <definedName name="ASST2_4">#REF!</definedName>
    <definedName name="ASST2_5">#REF!</definedName>
    <definedName name="ASST2_6">#REF!</definedName>
    <definedName name="ASST2_7">#REF!</definedName>
    <definedName name="ASST2_8">#REF!</definedName>
    <definedName name="BADWE" hidden="1">{#N/A,#N/A,FALSE,"mpph1";#N/A,#N/A,FALSE,"mpmseb";#N/A,#N/A,FALSE,"mpph2"}</definedName>
    <definedName name="bc" hidden="1">{#N/A,#N/A,FALSE,"One Pager";#N/A,#N/A,FALSE,"Technical"}</definedName>
    <definedName name="beattle" hidden="1">{"Full Sheet",#N/A,FALSE,"Expense Comparison"}</definedName>
    <definedName name="BEP_4">#REF!</definedName>
    <definedName name="BEP_5">#REF!</definedName>
    <definedName name="BEP_6">#REF!</definedName>
    <definedName name="BEP_7">#REF!</definedName>
    <definedName name="BEP_8">#REF!</definedName>
    <definedName name="bijalpur2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BROWN" hidden="1">{"SUMMARY",#N/A,TRUE,"RIGGIN INCR";"SUMMARY",#N/A,TRUE,"DEAN";"SUMMARY",#N/A,TRUE,"GAWRYS";"SUMMARY",#N/A,TRUE,"RUSSO GBVS";"SUMMARY",#N/A,TRUE,"RUSSO WW";"SUMMARY",#N/A,TRUE,"RUSSO TOTAL ";"SUMMARY",#N/A,TRUE,"BOUCHARD";"SUMMARY",#N/A,TRUE,"ZECCA";"SUMMARY",#N/A,TRUE,"RIGGIN TOTAL";"SUMMARY",#N/A,TRUE,"REGLI INCR";"SUMMARY",#N/A,TRUE,"SUSKI";"SUMMARY",#N/A,TRUE,"JOHNSON";"SUMMARY",#N/A,TRUE,"CONN";"SUMMARY",#N/A,TRUE,"REGLI TOTAL";"SUMMARY",#N/A,TRUE,"BROWN";"SUMMARY",#N/A,TRUE,"DENIGRIS INC";"SUMMARY",#N/A,TRUE,"DeNIGRIS TOTAL";"IS",#N/A,TRUE,"INC ST"}</definedName>
    <definedName name="ccccc" hidden="1">{#N/A,#N/A,FALSE,"mpph1";#N/A,#N/A,FALSE,"mpmseb";#N/A,#N/A,FALSE,"mpph2"}</definedName>
    <definedName name="Cha" hidden="1">{#N/A,#N/A,FALSE,"gc (2)"}</definedName>
    <definedName name="checkpoints">#REF!</definedName>
    <definedName name="com" hidden="1">{#N/A,#N/A,FALSE,"mpph1";#N/A,#N/A,FALSE,"mpmseb";#N/A,#N/A,FALSE,"mpph2"}</definedName>
    <definedName name="COMPARISON" hidden="1">{#N/A,#N/A,FALSE,"mpph1";#N/A,#N/A,FALSE,"mpmseb";#N/A,#N/A,FALSE,"mpph2"}</definedName>
    <definedName name="copy" hidden="1">{"sheet a",#N/A,FALSE,"A";"2 9 casflow",#N/A,FALSE,"B"}</definedName>
    <definedName name="copy2" hidden="1">{"new",#N/A,FALSE,"D";"PROFORMA",#N/A,FALSE,"A";"partial 1",#N/A,FALSE,"B";"partial 2",#N/A,FALSE,"B";"partial 3",#N/A,FALSE,"B";"SMALL CF 1",#N/A,FALSE,"C"}</definedName>
    <definedName name="Data.Dump" hidden="1">OFFSET(#REF!,1,0)</definedName>
    <definedName name="DATA_08" hidden="1">#REF!</definedName>
    <definedName name="Database.File" hidden="1">#REF!</definedName>
    <definedName name="dd" hidden="1">{#N/A,"Good",TRUE,"Sheet1";#N/A,"Normal",TRUE,"Sheet1";#N/A,"Bad",TRUE,"Sheet1"}</definedName>
    <definedName name="deleteme" hidden="1">{"schedule",#N/A,FALSE,"Sum Op's";"input area",#N/A,FALSE,"Sum Op's"}</definedName>
    <definedName name="deleteme1" hidden="1">{"schedule",#N/A,FALSE,"Sum Op's";"input area",#N/A,FALSE,"Sum Op's"}</definedName>
    <definedName name="dfg" hidden="1">{#N/A,#N/A,FALSE,"gc (2)"}</definedName>
    <definedName name="dfgg" hidden="1">{#N/A,#N/A,FALSE,"gc (2)"}</definedName>
    <definedName name="DSCR">#REF!</definedName>
    <definedName name="DSCR_4">#REF!</definedName>
    <definedName name="DSCR_5">#REF!</definedName>
    <definedName name="DSCR_6">#REF!</definedName>
    <definedName name="DSCR_7">#REF!</definedName>
    <definedName name="DSCR_8">#REF!</definedName>
    <definedName name="ELECTRICAL" hidden="1">{#N/A,#N/A,FALSE,"mpph1";#N/A,#N/A,FALSE,"mpmseb";#N/A,#N/A,FALSE,"mpph2"}</definedName>
    <definedName name="ere" hidden="1">{"sheet a",#N/A,FALSE,"A";"2 9 casflow",#N/A,FALSE,"B"}</definedName>
    <definedName name="ert5t6" hidden="1">{"Detail Project Cash Flow",#N/A,TRUE,"Cash Flow Grid";"Financing Calculation",#N/A,TRUE,"Cash Flow Grid"}</definedName>
    <definedName name="erw" hidden="1">{"Detail Project Cash Flow",#N/A,TRUE,"Cash Flow Grid";"Financing Calculation",#N/A,TRUE,"Cash Flow Grid"}</definedName>
    <definedName name="FC" hidden="1">{#N/A,#N/A,FALSE,"gc (2)"}</definedName>
    <definedName name="fdf" hidden="1">{"Full Sheet",#N/A,FALSE,"Expense Comparison"}</definedName>
    <definedName name="ff" hidden="1">{#N/A,#N/A,FALSE,"gc (2)"}</definedName>
    <definedName name="fgh" hidden="1">{"office ltcg",#N/A,FALSE,"gain01";"IT LTCG",#N/A,FALSE,"gain01"}</definedName>
    <definedName name="fil" hidden="1">#REF!</definedName>
    <definedName name="File.Type" hidden="1">#REF!</definedName>
    <definedName name="fill" hidden="1">#REF!</definedName>
    <definedName name="fill." hidden="1">#REF!</definedName>
    <definedName name="FUNDFLOW">#REF!</definedName>
    <definedName name="FUNDFLOW_4">#REF!</definedName>
    <definedName name="FUNDFLOW_5">#REF!</definedName>
    <definedName name="FUNDFLOW_6">#REF!</definedName>
    <definedName name="FUNDFLOW_7">#REF!</definedName>
    <definedName name="FUNDFLOW_8">#REF!</definedName>
    <definedName name="ghj" hidden="1">{#N/A,#N/A,FALSE,"gc (2)"}</definedName>
    <definedName name="gupta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HTML_CodePage" hidden="1">1252</definedName>
    <definedName name="HTML_Control" hidden="1">{"'Proforma'!$A$1:$J$189"}</definedName>
    <definedName name="HTML_Description" hidden="1">""</definedName>
    <definedName name="HTML_Email" hidden="1">""</definedName>
    <definedName name="HTML_Header" hidden="1">"Proforma"</definedName>
    <definedName name="HTML_LastUpdate" hidden="1">"4/19/99"</definedName>
    <definedName name="HTML_LineAfter" hidden="1">FALSE</definedName>
    <definedName name="HTML_LineBefore" hidden="1">FALSE</definedName>
    <definedName name="HTML_Name" hidden="1">"Frank Vickers"</definedName>
    <definedName name="HTML_OBDlg2" hidden="1">TRUE</definedName>
    <definedName name="HTML_OBDlg4" hidden="1">TRUE</definedName>
    <definedName name="HTML_OS" hidden="1">0</definedName>
    <definedName name="HTML_PathFile" hidden="1">"D:\analysis\MyHTML.htm"</definedName>
    <definedName name="HTML_Title" hidden="1">"proforma3"</definedName>
    <definedName name="idiot" hidden="1">{"dep. full detail",#N/A,FALSE,"annex";"3cd annex",#N/A,FALSE,"annex";"co. dep.",#N/A,FALSE,"annex"}</definedName>
    <definedName name="In" hidden="1">{#N/A,#N/A,FALSE,"gc (2)"}</definedName>
    <definedName name="Incurr" hidden="1">{#N/A,#N/A,FALSE,"gc (2)"}</definedName>
    <definedName name="IntroPrintArea" hidden="1">#REF!</definedName>
    <definedName name="IQ_ACCOUNT_CHANGE" hidden="1">"c1449"</definedName>
    <definedName name="IQ_ACCOUNTS_PAY" hidden="1">"c1343"</definedName>
    <definedName name="IQ_ACCR_INT_PAY" hidden="1">"c1"</definedName>
    <definedName name="IQ_ACCR_INT_PAY_CF" hidden="1">"c2"</definedName>
    <definedName name="IQ_ACCR_INT_RECEIV" hidden="1">"c3"</definedName>
    <definedName name="IQ_ACCR_INT_RECEIV_CF" hidden="1">"c4"</definedName>
    <definedName name="IQ_ACCRUED_EXP" hidden="1">"c1341"</definedName>
    <definedName name="IQ_ACCT_RECV_10YR_ANN_GROWTH" hidden="1">"c1924"</definedName>
    <definedName name="IQ_ACCT_RECV_1YR_ANN_GROWTH" hidden="1">"c1919"</definedName>
    <definedName name="IQ_ACCT_RECV_2YR_ANN_GROWTH" hidden="1">"c1920"</definedName>
    <definedName name="IQ_ACCT_RECV_3YR_ANN_GROWTH" hidden="1">"c1921"</definedName>
    <definedName name="IQ_ACCT_RECV_5YR_ANN_GROWTH" hidden="1">"c1922"</definedName>
    <definedName name="IQ_ACCT_RECV_7YR_ANN_GROWTH" hidden="1">"c1923"</definedName>
    <definedName name="IQ_ACCUM_DEP" hidden="1">"c1340"</definedName>
    <definedName name="IQ_ACCUMULATED_PENSION_OBLIGATION" hidden="1">"c2244"</definedName>
    <definedName name="IQ_ACCUMULATED_PENSION_OBLIGATION_DOMESTIC" hidden="1">"c2657"</definedName>
    <definedName name="IQ_ACCUMULATED_PENSION_OBLIGATION_FOREIGN" hidden="1">"c2665"</definedName>
    <definedName name="IQ_ACQ_COST_SUB" hidden="1">"c2125"</definedName>
    <definedName name="IQ_ACQ_COSTS_CAPITALIZED" hidden="1">"c5"</definedName>
    <definedName name="IQ_ACQUIRE_REAL_ESTATE_CF" hidden="1">"c6"</definedName>
    <definedName name="IQ_ACQUISITION_RE_ASSETS" hidden="1">"c1628"</definedName>
    <definedName name="IQ_AD" hidden="1">"c7"</definedName>
    <definedName name="IQ_ADD_PAID_IN" hidden="1">"c1344"</definedName>
    <definedName name="IQ_ADJ_AVG_BANK_ASSETS" hidden="1">"c2671"</definedName>
    <definedName name="IQ_ADMIN_RATIO" hidden="1">"c2784"</definedName>
    <definedName name="IQ_ADVERTISING" hidden="1">"c2246"</definedName>
    <definedName name="IQ_ADVERTISING_MARKETING" hidden="1">"c1566"</definedName>
    <definedName name="IQ_AE" hidden="1">"c8"</definedName>
    <definedName name="IQ_AE_BNK" hidden="1">"c9"</definedName>
    <definedName name="IQ_AE_BR" hidden="1">"c10"</definedName>
    <definedName name="IQ_AE_FIN" hidden="1">"c11"</definedName>
    <definedName name="IQ_AE_INS" hidden="1">"c12"</definedName>
    <definedName name="IQ_AE_REIT" hidden="1">"c13"</definedName>
    <definedName name="IQ_AE_UTI" hidden="1">"c14"</definedName>
    <definedName name="IQ_AH_EARNED" hidden="1">"c2744"</definedName>
    <definedName name="IQ_AH_POLICY_BENEFITS_EXP" hidden="1">"c2789"</definedName>
    <definedName name="IQ_AIR_AIRPLANES_NOT_IN_SERVICE" hidden="1">"c2842"</definedName>
    <definedName name="IQ_AIR_AIRPLANES_SUBLEASED" hidden="1">"c2841"</definedName>
    <definedName name="IQ_AIR_ASK" hidden="1">"c2813"</definedName>
    <definedName name="IQ_AIR_ASK_INCREASE" hidden="1">"c2826"</definedName>
    <definedName name="IQ_AIR_ASM" hidden="1">"c2812"</definedName>
    <definedName name="IQ_AIR_ASM_INCREASE" hidden="1">"c2825"</definedName>
    <definedName name="IQ_AIR_AVG_AGE" hidden="1">"c2843"</definedName>
    <definedName name="IQ_AIR_BREAK_EVEN_FACTOR" hidden="1">"c2822"</definedName>
    <definedName name="IQ_AIR_CAPITAL_LEASE" hidden="1">"c2833"</definedName>
    <definedName name="IQ_AIR_COMPLETION_FACTOR" hidden="1">"c2824"</definedName>
    <definedName name="IQ_AIR_ENPLANED_PSGRS" hidden="1">"c2809"</definedName>
    <definedName name="IQ_AIR_FUEL_CONSUMED" hidden="1">"c2806"</definedName>
    <definedName name="IQ_AIR_FUEL_CONSUMED_L" hidden="1">"c2807"</definedName>
    <definedName name="IQ_AIR_FUEL_COST" hidden="1">"c2803"</definedName>
    <definedName name="IQ_AIR_FUEL_COST_L" hidden="1">"c2804"</definedName>
    <definedName name="IQ_AIR_FUEL_EXP" hidden="1">"c2802"</definedName>
    <definedName name="IQ_AIR_FUEL_EXP_PERCENT" hidden="1">"c2805"</definedName>
    <definedName name="IQ_AIR_LEASED" hidden="1">"c2835"</definedName>
    <definedName name="IQ_AIR_LOAD_FACTOR" hidden="1">"c2823"</definedName>
    <definedName name="IQ_AIR_NEW_AIRPLANES" hidden="1">"c2839"</definedName>
    <definedName name="IQ_AIR_OPER_EXP_ASK" hidden="1">"c2821"</definedName>
    <definedName name="IQ_AIR_OPER_EXP_ASM" hidden="1">"c2820"</definedName>
    <definedName name="IQ_AIR_OPER_LEASE" hidden="1">"c2834"</definedName>
    <definedName name="IQ_AIR_OPER_REV_YIELD_ASK" hidden="1">"c2819"</definedName>
    <definedName name="IQ_AIR_OPER_REV_YIELD_ASM" hidden="1">"c2818"</definedName>
    <definedName name="IQ_AIR_OPTIONS" hidden="1">"c2837"</definedName>
    <definedName name="IQ_AIR_ORDERS" hidden="1">"c2836"</definedName>
    <definedName name="IQ_AIR_OWNED" hidden="1">"c2832"</definedName>
    <definedName name="IQ_AIR_PSGR_REV_YIELD_ASK" hidden="1">"c2817"</definedName>
    <definedName name="IQ_AIR_PSGR_REV_YIELD_ASM" hidden="1">"c2816"</definedName>
    <definedName name="IQ_AIR_PSGR_REV_YIELD_RPK" hidden="1">"c2815"</definedName>
    <definedName name="IQ_AIR_PSGR_REV_YIELD_RPM" hidden="1">"c2814"</definedName>
    <definedName name="IQ_AIR_PURCHASE_RIGHTS" hidden="1">"c2838"</definedName>
    <definedName name="IQ_AIR_RETIRED_AIRPLANES" hidden="1">"c2840"</definedName>
    <definedName name="IQ_AIR_REV_PSGRS_CARRIED" hidden="1">"c2808"</definedName>
    <definedName name="IQ_AIR_REV_SCHEDULED_SERVICE" hidden="1">"c2830"</definedName>
    <definedName name="IQ_AIR_RPK" hidden="1">"c2811"</definedName>
    <definedName name="IQ_AIR_RPM" hidden="1">"c2810"</definedName>
    <definedName name="IQ_AIR_STAGE_LENGTH" hidden="1">"c2828"</definedName>
    <definedName name="IQ_AIR_STAGE_LENGTH_KM" hidden="1">"c2829"</definedName>
    <definedName name="IQ_AIR_TOTAL" hidden="1">"c2831"</definedName>
    <definedName name="IQ_AIR_UTILIZATION" hidden="1">"c2827"</definedName>
    <definedName name="IQ_ALLOW_BORROW_CONST" hidden="1">"c15"</definedName>
    <definedName name="IQ_ALLOW_CONST" hidden="1">"c1342"</definedName>
    <definedName name="IQ_ALLOW_DOUBT_ACCT" hidden="1">"c2092"</definedName>
    <definedName name="IQ_ALLOW_EQUITY_CONST" hidden="1">"c16"</definedName>
    <definedName name="IQ_ALLOW_LL" hidden="1">"c17"</definedName>
    <definedName name="IQ_ALLOWANCE_10YR_ANN_GROWTH" hidden="1">"c18"</definedName>
    <definedName name="IQ_ALLOWANCE_1YR_ANN_GROWTH" hidden="1">"c19"</definedName>
    <definedName name="IQ_ALLOWANCE_2YR_ANN_GROWTH" hidden="1">"c20"</definedName>
    <definedName name="IQ_ALLOWANCE_3YR_ANN_GROWTH" hidden="1">"c21"</definedName>
    <definedName name="IQ_ALLOWANCE_5YR_ANN_GROWTH" hidden="1">"c22"</definedName>
    <definedName name="IQ_ALLOWANCE_7YR_ANN_GROWTH" hidden="1">"c23"</definedName>
    <definedName name="IQ_ALLOWANCE_CHARGE_OFFS" hidden="1">"c24"</definedName>
    <definedName name="IQ_ALLOWANCE_NON_PERF_LOANS" hidden="1">"c25"</definedName>
    <definedName name="IQ_ALLOWANCE_TOTAL_LOANS" hidden="1">"c26"</definedName>
    <definedName name="IQ_AMORTIZATION" hidden="1">"c1591"</definedName>
    <definedName name="IQ_AMT_OUT" hidden="1">"c2145"</definedName>
    <definedName name="IQ_ANNU_DISTRIBUTION_UNIT" hidden="1">"c3004"</definedName>
    <definedName name="IQ_ANNUALIZED_DIVIDEND" hidden="1">"c1579"</definedName>
    <definedName name="IQ_ANNUITY_LIAB" hidden="1">"c27"</definedName>
    <definedName name="IQ_ANNUITY_PAY" hidden="1">"c28"</definedName>
    <definedName name="IQ_ANNUITY_POLICY_EXP" hidden="1">"c29"</definedName>
    <definedName name="IQ_ANNUITY_REC" hidden="1">"c30"</definedName>
    <definedName name="IQ_ANNUITY_REV" hidden="1">"c31"</definedName>
    <definedName name="IQ_AP" hidden="1">"c32"</definedName>
    <definedName name="IQ_AP_BNK" hidden="1">"c33"</definedName>
    <definedName name="IQ_AP_BR" hidden="1">"c34"</definedName>
    <definedName name="IQ_AP_FIN" hidden="1">"c35"</definedName>
    <definedName name="IQ_AP_INS" hidden="1">"c36"</definedName>
    <definedName name="IQ_AP_REIT" hidden="1">"c37"</definedName>
    <definedName name="IQ_AP_UTI" hidden="1">"c38"</definedName>
    <definedName name="IQ_APIC" hidden="1">"c39"</definedName>
    <definedName name="IQ_AR" hidden="1">"c40"</definedName>
    <definedName name="IQ_AR_BR" hidden="1">"c41"</definedName>
    <definedName name="IQ_AR_LT" hidden="1">"c42"</definedName>
    <definedName name="IQ_AR_REIT" hidden="1">"c43"</definedName>
    <definedName name="IQ_AR_TURNS" hidden="1">"c44"</definedName>
    <definedName name="IQ_AR_UTI" hidden="1">"c45"</definedName>
    <definedName name="IQ_ARPU" hidden="1">"c2126"</definedName>
    <definedName name="IQ_ASSET_MGMT_FEE" hidden="1">"c46"</definedName>
    <definedName name="IQ_ASSET_TURNS" hidden="1">"c47"</definedName>
    <definedName name="IQ_ASSET_WRITEDOWN" hidden="1">"c48"</definedName>
    <definedName name="IQ_ASSET_WRITEDOWN_BNK" hidden="1">"c49"</definedName>
    <definedName name="IQ_ASSET_WRITEDOWN_BR" hidden="1">"c50"</definedName>
    <definedName name="IQ_ASSET_WRITEDOWN_CF" hidden="1">"c51"</definedName>
    <definedName name="IQ_ASSET_WRITEDOWN_CF_BNK" hidden="1">"c52"</definedName>
    <definedName name="IQ_ASSET_WRITEDOWN_CF_BR" hidden="1">"c53"</definedName>
    <definedName name="IQ_ASSET_WRITEDOWN_CF_FIN" hidden="1">"c54"</definedName>
    <definedName name="IQ_ASSET_WRITEDOWN_CF_INS" hidden="1">"c55"</definedName>
    <definedName name="IQ_ASSET_WRITEDOWN_CF_REIT" hidden="1">"c56"</definedName>
    <definedName name="IQ_ASSET_WRITEDOWN_CF_UTI" hidden="1">"c57"</definedName>
    <definedName name="IQ_ASSET_WRITEDOWN_FIN" hidden="1">"c58"</definedName>
    <definedName name="IQ_ASSET_WRITEDOWN_INS" hidden="1">"c59"</definedName>
    <definedName name="IQ_ASSET_WRITEDOWN_REIT" hidden="1">"c60"</definedName>
    <definedName name="IQ_ASSET_WRITEDOWN_UTI" hidden="1">"c61"</definedName>
    <definedName name="IQ_ASSETS_CAP_LEASE_DEPR" hidden="1">"c2068"</definedName>
    <definedName name="IQ_ASSETS_CAP_LEASE_GROSS" hidden="1">"c2069"</definedName>
    <definedName name="IQ_ASSETS_OPER_LEASE_DEPR" hidden="1">"c2070"</definedName>
    <definedName name="IQ_ASSETS_OPER_LEASE_GROSS" hidden="1">"c2071"</definedName>
    <definedName name="IQ_ASSUMED_AH_EARNED" hidden="1">"c2741"</definedName>
    <definedName name="IQ_ASSUMED_EARNED" hidden="1">"c2731"</definedName>
    <definedName name="IQ_ASSUMED_LIFE_EARNED" hidden="1">"c2736"</definedName>
    <definedName name="IQ_ASSUMED_LIFE_IN_FORCE" hidden="1">"c2766"</definedName>
    <definedName name="IQ_ASSUMED_PC_EARNED" hidden="1">"c2746"</definedName>
    <definedName name="IQ_ASSUMED_WRITTEN" hidden="1">"c2725"</definedName>
    <definedName name="IQ_AUDITOR_NAME" hidden="1">"c1539"</definedName>
    <definedName name="IQ_AUDITOR_OPINION" hidden="1">"c1540"</definedName>
    <definedName name="IQ_AUTO_WRITTEN" hidden="1">"c62"</definedName>
    <definedName name="IQ_AVG_BANK_ASSETS" hidden="1">"c2072"</definedName>
    <definedName name="IQ_AVG_BANK_LOANS" hidden="1">"c2073"</definedName>
    <definedName name="IQ_AVG_BROKER_REC" hidden="1">"c63"</definedName>
    <definedName name="IQ_AVG_BROKER_REC_NO" hidden="1">"c64"</definedName>
    <definedName name="IQ_AVG_DAILY_VOL" hidden="1">"c65"</definedName>
    <definedName name="IQ_AVG_INT_BEAR_LIAB" hidden="1">"c66"</definedName>
    <definedName name="IQ_AVG_INT_BEAR_LIAB_10YR_ANN_GROWTH" hidden="1">"c67"</definedName>
    <definedName name="IQ_AVG_INT_BEAR_LIAB_1YR_ANN_GROWTH" hidden="1">"c68"</definedName>
    <definedName name="IQ_AVG_INT_BEAR_LIAB_2YR_ANN_GROWTH" hidden="1">"c69"</definedName>
    <definedName name="IQ_AVG_INT_BEAR_LIAB_3YR_ANN_GROWTH" hidden="1">"c70"</definedName>
    <definedName name="IQ_AVG_INT_BEAR_LIAB_5YR_ANN_GROWTH" hidden="1">"c71"</definedName>
    <definedName name="IQ_AVG_INT_BEAR_LIAB_7YR_ANN_GROWTH" hidden="1">"c72"</definedName>
    <definedName name="IQ_AVG_INT_EARN_ASSETS" hidden="1">"c73"</definedName>
    <definedName name="IQ_AVG_INT_EARN_ASSETS_10YR_ANN_GROWTH" hidden="1">"c74"</definedName>
    <definedName name="IQ_AVG_INT_EARN_ASSETS_1YR_ANN_GROWTH" hidden="1">"c75"</definedName>
    <definedName name="IQ_AVG_INT_EARN_ASSETS_2YR_ANN_GROWTH" hidden="1">"c76"</definedName>
    <definedName name="IQ_AVG_INT_EARN_ASSETS_3YR_ANN_GROWTH" hidden="1">"c77"</definedName>
    <definedName name="IQ_AVG_INT_EARN_ASSETS_5YR_ANN_GROWTH" hidden="1">"c78"</definedName>
    <definedName name="IQ_AVG_INT_EARN_ASSETS_7YR_ANN_GROWTH" hidden="1">"c79"</definedName>
    <definedName name="IQ_AVG_MKTCAP" hidden="1">"c80"</definedName>
    <definedName name="IQ_AVG_PRICE" hidden="1">"c81"</definedName>
    <definedName name="IQ_AVG_PRICE_TARGET" hidden="1">"c82"</definedName>
    <definedName name="IQ_AVG_SHAREOUTSTANDING" hidden="1">"c83"</definedName>
    <definedName name="IQ_AVG_TEV" hidden="1">"c84"</definedName>
    <definedName name="IQ_AVG_VOLUME" hidden="1">"c1346"</definedName>
    <definedName name="IQ_BANK_DEBT" hidden="1">"c2544"</definedName>
    <definedName name="IQ_BANK_DEBT_PCT" hidden="1">"c2545"</definedName>
    <definedName name="IQ_BASIC_EPS_EXCL" hidden="1">"c85"</definedName>
    <definedName name="IQ_BASIC_EPS_INCL" hidden="1">"c86"</definedName>
    <definedName name="IQ_BASIC_NORMAL_EPS" hidden="1">"c1592"</definedName>
    <definedName name="IQ_BASIC_WEIGHT" hidden="1">"c87"</definedName>
    <definedName name="IQ_BENCHMARK_SECURITY" hidden="1">"c2154"</definedName>
    <definedName name="IQ_BENCHMARK_SPRD" hidden="1">"c2153"</definedName>
    <definedName name="IQ_BETA" hidden="1">"c2133"</definedName>
    <definedName name="IQ_BETA_1YR" hidden="1">"c1966"</definedName>
    <definedName name="IQ_BETA_1YR_RSQ" hidden="1">"c2132"</definedName>
    <definedName name="IQ_BETA_2YR" hidden="1">"c1965"</definedName>
    <definedName name="IQ_BETA_2YR_RSQ" hidden="1">"c2131"</definedName>
    <definedName name="IQ_BETA_5YR" hidden="1">"c88"</definedName>
    <definedName name="IQ_BETA_5YR_RSQ" hidden="1">"c2130"</definedName>
    <definedName name="IQ_BIG_INT_BEAR_CD" hidden="1">"c89"</definedName>
    <definedName name="IQ_BOARD_MEMBER" hidden="1">"c96"</definedName>
    <definedName name="IQ_BOARD_MEMBER_BACKGROUND" hidden="1">"c2101"</definedName>
    <definedName name="IQ_BOARD_MEMBER_TITLE" hidden="1">"c97"</definedName>
    <definedName name="IQ_BOND_COUPON" hidden="1">"c2183"</definedName>
    <definedName name="IQ_BOND_COUPON_TYPE" hidden="1">"c2184"</definedName>
    <definedName name="IQ_BOND_PRICE" hidden="1">"c2162"</definedName>
    <definedName name="IQ_BROK_COMISSION" hidden="1">"c98"</definedName>
    <definedName name="IQ_BUILDINGS" hidden="1">"c99"</definedName>
    <definedName name="IQ_BUSINESS_DESCRIPTION" hidden="1">"c322"</definedName>
    <definedName name="IQ_BV_OVER_SHARES" hidden="1">"c1349"</definedName>
    <definedName name="IQ_BV_SHARE" hidden="1">"c100"</definedName>
    <definedName name="IQ_CABLE_ARPU" hidden="1">"c2869"</definedName>
    <definedName name="IQ_CABLE_ARPU_ANALOG" hidden="1">"c2864"</definedName>
    <definedName name="IQ_CABLE_ARPU_BASIC" hidden="1">"c2866"</definedName>
    <definedName name="IQ_CABLE_ARPU_BBAND" hidden="1">"c2867"</definedName>
    <definedName name="IQ_CABLE_ARPU_DIG" hidden="1">"c2865"</definedName>
    <definedName name="IQ_CABLE_ARPU_PHONE" hidden="1">"c2868"</definedName>
    <definedName name="IQ_CABLE_BASIC_PENETRATION" hidden="1">"c2850"</definedName>
    <definedName name="IQ_CABLE_BBAND_PENETRATION" hidden="1">"c2852"</definedName>
    <definedName name="IQ_CABLE_BBAND_PENETRATION_THP" hidden="1">"c2851"</definedName>
    <definedName name="IQ_CABLE_CHURN" hidden="1">"c2874"</definedName>
    <definedName name="IQ_CABLE_CHURN_BASIC" hidden="1">"c2871"</definedName>
    <definedName name="IQ_CABLE_CHURN_BBAND" hidden="1">"c2872"</definedName>
    <definedName name="IQ_CABLE_CHURN_DIG" hidden="1">"c2870"</definedName>
    <definedName name="IQ_CABLE_CHURN_PHONE" hidden="1">"c2873"</definedName>
    <definedName name="IQ_CABLE_HOMES_PER_MILE" hidden="1">"c2849"</definedName>
    <definedName name="IQ_CABLE_HP_BBAND" hidden="1">"c2845"</definedName>
    <definedName name="IQ_CABLE_HP_DIG" hidden="1">"c2844"</definedName>
    <definedName name="IQ_CABLE_HP_PHONE" hidden="1">"c2846"</definedName>
    <definedName name="IQ_CABLE_MILES_PASSED" hidden="1">"c2848"</definedName>
    <definedName name="IQ_CABLE_OTHER_REV" hidden="1">"c2882"</definedName>
    <definedName name="IQ_CABLE_PHONE_PENETRATION" hidden="1">"c2853"</definedName>
    <definedName name="IQ_CABLE_PROGRAMMING_COSTS" hidden="1">"c2884"</definedName>
    <definedName name="IQ_CABLE_REV_ADVERT" hidden="1">"c2880"</definedName>
    <definedName name="IQ_CABLE_REV_ANALOG" hidden="1">"c2875"</definedName>
    <definedName name="IQ_CABLE_REV_BASIC" hidden="1">"c2877"</definedName>
    <definedName name="IQ_CABLE_REV_BBAND" hidden="1">"c2878"</definedName>
    <definedName name="IQ_CABLE_REV_COMMERCIAL" hidden="1">"c2881"</definedName>
    <definedName name="IQ_CABLE_REV_DIG" hidden="1">"c2876"</definedName>
    <definedName name="IQ_CABLE_REV_PHONE" hidden="1">"c2879"</definedName>
    <definedName name="IQ_CABLE_RGU" hidden="1">"c2863"</definedName>
    <definedName name="IQ_CABLE_SUBS_ANALOG" hidden="1">"c2855"</definedName>
    <definedName name="IQ_CABLE_SUBS_BASIC" hidden="1">"c2857"</definedName>
    <definedName name="IQ_CABLE_SUBS_BBAND" hidden="1">"c2858"</definedName>
    <definedName name="IQ_CABLE_SUBS_BUNDLED" hidden="1">"c2861"</definedName>
    <definedName name="IQ_CABLE_SUBS_DIG" hidden="1">"c2856"</definedName>
    <definedName name="IQ_CABLE_SUBS_NON_VIDEO" hidden="1">"c2860"</definedName>
    <definedName name="IQ_CABLE_SUBS_PHONE" hidden="1">"c2859"</definedName>
    <definedName name="IQ_CABLE_SUBS_TOTAL" hidden="1">"c2862"</definedName>
    <definedName name="IQ_CABLE_THP" hidden="1">"c2847"</definedName>
    <definedName name="IQ_CABLE_TOTAL_PENETRATION" hidden="1">"c2854"</definedName>
    <definedName name="IQ_CABLE_TOTAL_REV" hidden="1">"c2883"</definedName>
    <definedName name="IQ_CAL_Q" hidden="1">"c101"</definedName>
    <definedName name="IQ_CAL_Y" hidden="1">"c102"</definedName>
    <definedName name="IQ_CALL_DATE_SCHEDULE" hidden="1">"c2481"</definedName>
    <definedName name="IQ_CALL_FEATURE" hidden="1">"c2197"</definedName>
    <definedName name="IQ_CALL_PRICE_SCHEDULE" hidden="1">"c2482"</definedName>
    <definedName name="IQ_CALLABLE" hidden="1">"c2196"</definedName>
    <definedName name="IQ_CAPEX" hidden="1">"c103"</definedName>
    <definedName name="IQ_CAPEX_10YR_ANN_GROWTH" hidden="1">"c104"</definedName>
    <definedName name="IQ_CAPEX_1YR_ANN_GROWTH" hidden="1">"c105"</definedName>
    <definedName name="IQ_CAPEX_2YR_ANN_GROWTH" hidden="1">"c106"</definedName>
    <definedName name="IQ_CAPEX_3YR_ANN_GROWTH" hidden="1">"c107"</definedName>
    <definedName name="IQ_CAPEX_5YR_ANN_GROWTH" hidden="1">"c108"</definedName>
    <definedName name="IQ_CAPEX_7YR_ANN_GROWTH" hidden="1">"c109"</definedName>
    <definedName name="IQ_CAPEX_BNK" hidden="1">"c110"</definedName>
    <definedName name="IQ_CAPEX_BR" hidden="1">"c111"</definedName>
    <definedName name="IQ_CAPEX_FIN" hidden="1">"c112"</definedName>
    <definedName name="IQ_CAPEX_INS" hidden="1">"c113"</definedName>
    <definedName name="IQ_CAPEX_UTI" hidden="1">"c114"</definedName>
    <definedName name="IQ_CAPITAL_LEASE" hidden="1">"c1350"</definedName>
    <definedName name="IQ_CAPITAL_LEASES" hidden="1">"c115"</definedName>
    <definedName name="IQ_CAPITAL_LEASES_TOTAL" hidden="1">"c3031"</definedName>
    <definedName name="IQ_CAPITAL_LEASES_TOTAL_PCT" hidden="1">"c2506"</definedName>
    <definedName name="IQ_CAPITALIZED_INTEREST" hidden="1">"c2076"</definedName>
    <definedName name="IQ_CASH" hidden="1">"c1458"</definedName>
    <definedName name="IQ_CASH_ACQUIRE_CF" hidden="1">"c1630"</definedName>
    <definedName name="IQ_CASH_CONVERSION" hidden="1">"c117"</definedName>
    <definedName name="IQ_CASH_DUE_BANKS" hidden="1">"c1351"</definedName>
    <definedName name="IQ_CASH_EQUIV" hidden="1">"c118"</definedName>
    <definedName name="IQ_CASH_FINAN" hidden="1">"c119"</definedName>
    <definedName name="IQ_CASH_INTEREST" hidden="1">"c120"</definedName>
    <definedName name="IQ_CASH_INVEST" hidden="1">"c121"</definedName>
    <definedName name="IQ_CASH_OPER" hidden="1">"c122"</definedName>
    <definedName name="IQ_CASH_SEGREG" hidden="1">"c123"</definedName>
    <definedName name="IQ_CASH_SHARE" hidden="1">"c1911"</definedName>
    <definedName name="IQ_CASH_ST" hidden="1">"c1355"</definedName>
    <definedName name="IQ_CASH_ST_INVEST" hidden="1">"c124"</definedName>
    <definedName name="IQ_CASH_TAXES" hidden="1">"c125"</definedName>
    <definedName name="IQ_CEDED_AH_EARNED" hidden="1">"c2743"</definedName>
    <definedName name="IQ_CEDED_CLAIM_EXP_INCUR" hidden="1">"c2756"</definedName>
    <definedName name="IQ_CEDED_CLAIM_EXP_PAID" hidden="1">"c2759"</definedName>
    <definedName name="IQ_CEDED_CLAIM_EXP_RES" hidden="1">"c2753"</definedName>
    <definedName name="IQ_CEDED_EARNED" hidden="1">"c2733"</definedName>
    <definedName name="IQ_CEDED_LIFE_EARNED" hidden="1">"c2738"</definedName>
    <definedName name="IQ_CEDED_LIFE_IN_FORCE" hidden="1">"c2768"</definedName>
    <definedName name="IQ_CEDED_PC_EARNED" hidden="1">"c2748"</definedName>
    <definedName name="IQ_CEDED_WRITTEN" hidden="1">"c2727"</definedName>
    <definedName name="IQ_CFO_10YR_ANN_GROWTH" hidden="1">"c126"</definedName>
    <definedName name="IQ_CFO_1YR_ANN_GROWTH" hidden="1">"c127"</definedName>
    <definedName name="IQ_CFO_2YR_ANN_GROWTH" hidden="1">"c128"</definedName>
    <definedName name="IQ_CFO_3YR_ANN_GROWTH" hidden="1">"c129"</definedName>
    <definedName name="IQ_CFO_5YR_ANN_GROWTH" hidden="1">"c130"</definedName>
    <definedName name="IQ_CFO_7YR_ANN_GROWTH" hidden="1">"c131"</definedName>
    <definedName name="IQ_CFO_CURRENT_LIAB" hidden="1">"c132"</definedName>
    <definedName name="IQ_CFPS_ACT_OR_EST" hidden="1">"c2217"</definedName>
    <definedName name="IQ_CFPS_EST" hidden="1">"c1667"</definedName>
    <definedName name="IQ_CFPS_HIGH_EST" hidden="1">"c1669"</definedName>
    <definedName name="IQ_CFPS_LOW_EST" hidden="1">"c1670"</definedName>
    <definedName name="IQ_CFPS_MEDIAN_EST" hidden="1">"c1668"</definedName>
    <definedName name="IQ_CFPS_NUM_EST" hidden="1">"c1671"</definedName>
    <definedName name="IQ_CFPS_STDDEV_EST" hidden="1">"c1672"</definedName>
    <definedName name="IQ_CHANGE_AP" hidden="1">"c133"</definedName>
    <definedName name="IQ_CHANGE_AP_BNK" hidden="1">"c134"</definedName>
    <definedName name="IQ_CHANGE_AP_BR" hidden="1">"c135"</definedName>
    <definedName name="IQ_CHANGE_AP_FIN" hidden="1">"c136"</definedName>
    <definedName name="IQ_CHANGE_AP_INS" hidden="1">"c137"</definedName>
    <definedName name="IQ_CHANGE_AP_REIT" hidden="1">"c138"</definedName>
    <definedName name="IQ_CHANGE_AP_UTI" hidden="1">"c139"</definedName>
    <definedName name="IQ_CHANGE_AR" hidden="1">"c140"</definedName>
    <definedName name="IQ_CHANGE_AR_BNK" hidden="1">"c141"</definedName>
    <definedName name="IQ_CHANGE_AR_BR" hidden="1">"c142"</definedName>
    <definedName name="IQ_CHANGE_AR_FIN" hidden="1">"c143"</definedName>
    <definedName name="IQ_CHANGE_AR_INS" hidden="1">"c144"</definedName>
    <definedName name="IQ_CHANGE_AR_REIT" hidden="1">"c145"</definedName>
    <definedName name="IQ_CHANGE_AR_UTI" hidden="1">"c146"</definedName>
    <definedName name="IQ_CHANGE_DEF_TAX" hidden="1">"c147"</definedName>
    <definedName name="IQ_CHANGE_DEPOSIT_ACCT" hidden="1">"c148"</definedName>
    <definedName name="IQ_CHANGE_INC_TAX" hidden="1">"c149"</definedName>
    <definedName name="IQ_CHANGE_INS_RES_LIAB" hidden="1">"c150"</definedName>
    <definedName name="IQ_CHANGE_INVENTORY" hidden="1">"c151"</definedName>
    <definedName name="IQ_CHANGE_NET_WORKING_CAPITAL" hidden="1">"c1909"</definedName>
    <definedName name="IQ_CHANGE_OTHER_WORK_CAP" hidden="1">"c152"</definedName>
    <definedName name="IQ_CHANGE_OTHER_WORK_CAP_BNK" hidden="1">"c153"</definedName>
    <definedName name="IQ_CHANGE_OTHER_WORK_CAP_BR" hidden="1">"c154"</definedName>
    <definedName name="IQ_CHANGE_OTHER_WORK_CAP_FIN" hidden="1">"c155"</definedName>
    <definedName name="IQ_CHANGE_OTHER_WORK_CAP_INS" hidden="1">"c156"</definedName>
    <definedName name="IQ_CHANGE_OTHER_WORK_CAP_REIT" hidden="1">"c157"</definedName>
    <definedName name="IQ_CHANGE_OTHER_WORK_CAP_UTI" hidden="1">"c158"</definedName>
    <definedName name="IQ_CHANGE_TRADING_ASSETS" hidden="1">"c159"</definedName>
    <definedName name="IQ_CHANGE_UNEARN_REV" hidden="1">"c160"</definedName>
    <definedName name="IQ_CHANGE_WORK_CAP" hidden="1">"c161"</definedName>
    <definedName name="IQ_CHANGES_WORK_CAP" hidden="1">"c1357"</definedName>
    <definedName name="IQ_CHARGE_OFFS_GROSS" hidden="1">"c162"</definedName>
    <definedName name="IQ_CHARGE_OFFS_NET" hidden="1">"c163"</definedName>
    <definedName name="IQ_CHARGE_OFFS_RECOVERED" hidden="1">"c164"</definedName>
    <definedName name="IQ_CHARGE_OFFS_TOTAL_AVG_LOANS" hidden="1">"c165"</definedName>
    <definedName name="IQ_CITY" hidden="1">"c166"</definedName>
    <definedName name="IQ_CL_DUE_AFTER_FIVE" hidden="1">"c167"</definedName>
    <definedName name="IQ_CL_DUE_CY" hidden="1">"c168"</definedName>
    <definedName name="IQ_CL_DUE_CY1" hidden="1">"c169"</definedName>
    <definedName name="IQ_CL_DUE_CY2" hidden="1">"c170"</definedName>
    <definedName name="IQ_CL_DUE_CY3" hidden="1">"c171"</definedName>
    <definedName name="IQ_CL_DUE_CY4" hidden="1">"c172"</definedName>
    <definedName name="IQ_CL_DUE_NEXT_FIVE" hidden="1">"c173"</definedName>
    <definedName name="IQ_CL_OBLIGATION_IMMEDIATE" hidden="1">"c2253"</definedName>
    <definedName name="IQ_CLASSA_OPTIONS_BEG_OS" hidden="1">"c2679"</definedName>
    <definedName name="IQ_CLASSA_OPTIONS_CANCELLED" hidden="1">"c2682"</definedName>
    <definedName name="IQ_CLASSA_OPTIONS_END_OS" hidden="1">"c2683"</definedName>
    <definedName name="IQ_CLASSA_OPTIONS_EXERCISED" hidden="1">"c2681"</definedName>
    <definedName name="IQ_CLASSA_OPTIONS_GRANTED" hidden="1">"c2680"</definedName>
    <definedName name="IQ_CLASSA_OPTIONS_STRIKE_PRICE_OS" hidden="1">"c2684"</definedName>
    <definedName name="IQ_CLASSA_OUTSTANDING_BS_DATE" hidden="1">"c1971"</definedName>
    <definedName name="IQ_CLASSA_OUTSTANDING_FILING_DATE" hidden="1">"c1973"</definedName>
    <definedName name="IQ_CLASSA_STRIKE_PRICE_GRANTED" hidden="1">"c2685"</definedName>
    <definedName name="IQ_CLASSA_WARRANTS_BEG_OS" hidden="1">"c2705"</definedName>
    <definedName name="IQ_CLASSA_WARRANTS_CANCELLED" hidden="1">"c2708"</definedName>
    <definedName name="IQ_CLASSA_WARRANTS_END_OS" hidden="1">"c2709"</definedName>
    <definedName name="IQ_CLASSA_WARRANTS_EXERCISED" hidden="1">"c2707"</definedName>
    <definedName name="IQ_CLASSA_WARRANTS_ISSUED" hidden="1">"c2706"</definedName>
    <definedName name="IQ_CLASSA_WARRANTS_STRIKE_PRICE_ISSUED" hidden="1">"c2711"</definedName>
    <definedName name="IQ_CLASSA_WARRANTS_STRIKE_PRICE_OS" hidden="1">"c2710"</definedName>
    <definedName name="IQ_CLOSEPRICE" hidden="1">"c174"</definedName>
    <definedName name="IQ_CLOSEPRICE_ADJ" hidden="1">"c2115"</definedName>
    <definedName name="IQ_COGS" hidden="1">"c175"</definedName>
    <definedName name="IQ_COMBINED_RATIO" hidden="1">"c176"</definedName>
    <definedName name="IQ_COMMERCIAL_DOM" hidden="1">"c177"</definedName>
    <definedName name="IQ_COMMERCIAL_FIRE_WRITTEN" hidden="1">"c178"</definedName>
    <definedName name="IQ_COMMERCIAL_MORT" hidden="1">"c179"</definedName>
    <definedName name="IQ_COMMISS_FEES" hidden="1">"c180"</definedName>
    <definedName name="IQ_COMMISSION_DEF" hidden="1">"c181"</definedName>
    <definedName name="IQ_COMMON" hidden="1">"c182"</definedName>
    <definedName name="IQ_COMMON_APIC" hidden="1">"c183"</definedName>
    <definedName name="IQ_COMMON_APIC_BNK" hidden="1">"c184"</definedName>
    <definedName name="IQ_COMMON_APIC_BR" hidden="1">"c185"</definedName>
    <definedName name="IQ_COMMON_APIC_FIN" hidden="1">"c186"</definedName>
    <definedName name="IQ_COMMON_APIC_INS" hidden="1">"c187"</definedName>
    <definedName name="IQ_COMMON_APIC_REIT" hidden="1">"c188"</definedName>
    <definedName name="IQ_COMMON_APIC_UTI" hidden="1">"c189"</definedName>
    <definedName name="IQ_COMMON_DIV" hidden="1">"c3006"</definedName>
    <definedName name="IQ_COMMON_DIV_CF" hidden="1">"c190"</definedName>
    <definedName name="IQ_COMMON_EQUITY_10YR_ANN_GROWTH" hidden="1">"c191"</definedName>
    <definedName name="IQ_COMMON_EQUITY_1YR_ANN_GROWTH" hidden="1">"c192"</definedName>
    <definedName name="IQ_COMMON_EQUITY_2YR_ANN_GROWTH" hidden="1">"c193"</definedName>
    <definedName name="IQ_COMMON_EQUITY_3YR_ANN_GROWTH" hidden="1">"c194"</definedName>
    <definedName name="IQ_COMMON_EQUITY_5YR_ANN_GROWTH" hidden="1">"c195"</definedName>
    <definedName name="IQ_COMMON_EQUITY_7YR_ANN_GROWTH" hidden="1">"c196"</definedName>
    <definedName name="IQ_COMMON_ISSUED" hidden="1">"c197"</definedName>
    <definedName name="IQ_COMMON_ISSUED_BNK" hidden="1">"c198"</definedName>
    <definedName name="IQ_COMMON_ISSUED_BR" hidden="1">"c199"</definedName>
    <definedName name="IQ_COMMON_ISSUED_FIN" hidden="1">"c200"</definedName>
    <definedName name="IQ_COMMON_ISSUED_INS" hidden="1">"c201"</definedName>
    <definedName name="IQ_COMMON_ISSUED_REIT" hidden="1">"c202"</definedName>
    <definedName name="IQ_COMMON_ISSUED_UTI" hidden="1">"c203"</definedName>
    <definedName name="IQ_COMMON_PER_ADR" hidden="1">"c204"</definedName>
    <definedName name="IQ_COMMON_PREF_DIV_CF" hidden="1">"c205"</definedName>
    <definedName name="IQ_COMMON_REP" hidden="1">"c206"</definedName>
    <definedName name="IQ_COMMON_REP_BNK" hidden="1">"c207"</definedName>
    <definedName name="IQ_COMMON_REP_BR" hidden="1">"c208"</definedName>
    <definedName name="IQ_COMMON_REP_FIN" hidden="1">"c209"</definedName>
    <definedName name="IQ_COMMON_REP_INS" hidden="1">"c210"</definedName>
    <definedName name="IQ_COMMON_REP_REIT" hidden="1">"c211"</definedName>
    <definedName name="IQ_COMMON_REP_UTI" hidden="1">"c212"</definedName>
    <definedName name="IQ_COMMON_STOCK" hidden="1">"c1358"</definedName>
    <definedName name="IQ_COMP_BENEFITS" hidden="1">"c213"</definedName>
    <definedName name="IQ_COMPANY_ADDRESS" hidden="1">"c214"</definedName>
    <definedName name="IQ_COMPANY_NAME" hidden="1">"c215"</definedName>
    <definedName name="IQ_COMPANY_NAME_LONG" hidden="1">"c1585"</definedName>
    <definedName name="IQ_COMPANY_PHONE" hidden="1">"c216"</definedName>
    <definedName name="IQ_COMPANY_STATUS" hidden="1">"c2097"</definedName>
    <definedName name="IQ_COMPANY_STREET1" hidden="1">"c217"</definedName>
    <definedName name="IQ_COMPANY_STREET2" hidden="1">"c218"</definedName>
    <definedName name="IQ_COMPANY_TICKER" hidden="1">"c219"</definedName>
    <definedName name="IQ_COMPANY_TYPE" hidden="1">"c2096"</definedName>
    <definedName name="IQ_COMPANY_WEBSITE" hidden="1">"c220"</definedName>
    <definedName name="IQ_COMPANY_ZIP" hidden="1">"c221"</definedName>
    <definedName name="IQ_CONSTRUCTION_LOANS" hidden="1">"c222"</definedName>
    <definedName name="IQ_CONSUMER_LOANS" hidden="1">"c223"</definedName>
    <definedName name="IQ_CONV_DATE" hidden="1">"c2191"</definedName>
    <definedName name="IQ_CONV_EXP_DATE" hidden="1">"c3043"</definedName>
    <definedName name="IQ_CONV_PREMIUM" hidden="1">"c2195"</definedName>
    <definedName name="IQ_CONV_PRICE" hidden="1">"c2193"</definedName>
    <definedName name="IQ_CONV_RATE" hidden="1">"c2192"</definedName>
    <definedName name="IQ_CONV_RATIO" hidden="1">"c2192"</definedName>
    <definedName name="IQ_CONV_SECURITY" hidden="1">"c2189"</definedName>
    <definedName name="IQ_CONV_SECURITY_ISSUER" hidden="1">"c2190"</definedName>
    <definedName name="IQ_CONV_SECURITY_PRICE" hidden="1">"c2194"</definedName>
    <definedName name="IQ_CONVERT" hidden="1">"c2536"</definedName>
    <definedName name="IQ_CONVERT_PCT" hidden="1">"c2537"</definedName>
    <definedName name="IQ_CONVEXITY" hidden="1">"c2182"</definedName>
    <definedName name="IQ_COST_BORROWING" hidden="1">"c2936"</definedName>
    <definedName name="IQ_COST_BORROWINGS" hidden="1">"c225"</definedName>
    <definedName name="IQ_COST_REV" hidden="1">"c226"</definedName>
    <definedName name="IQ_COST_REVENUE" hidden="1">"c1359"</definedName>
    <definedName name="IQ_COST_SAVINGS" hidden="1">"c227"</definedName>
    <definedName name="IQ_COST_SERVICE" hidden="1">"c228"</definedName>
    <definedName name="IQ_COST_TOTAL_BORROWINGS" hidden="1">"c229"</definedName>
    <definedName name="IQ_COUNTRY_NAME" hidden="1">"c230"</definedName>
    <definedName name="IQ_COVERED_POPS" hidden="1">"c2124"</definedName>
    <definedName name="IQ_CP" hidden="1">"c2495"</definedName>
    <definedName name="IQ_CP_PCT" hidden="1">"c2496"</definedName>
    <definedName name="IQ_CQ" hidden="1">5000</definedName>
    <definedName name="IQ_CREDIT_CARD_FEE_BNK" hidden="1">"c231"</definedName>
    <definedName name="IQ_CREDIT_CARD_FEE_FIN" hidden="1">"c1583"</definedName>
    <definedName name="IQ_CREDIT_LOSS_CF" hidden="1">"c232"</definedName>
    <definedName name="IQ_CUMULATIVE_SPLIT_FACTOR" hidden="1">"c2094"</definedName>
    <definedName name="IQ_CURR_DOMESTIC_TAXES" hidden="1">"c2074"</definedName>
    <definedName name="IQ_CURR_FOREIGN_TAXES" hidden="1">"c2075"</definedName>
    <definedName name="IQ_CURRENCY_FACTOR_BS" hidden="1">"c233"</definedName>
    <definedName name="IQ_CURRENCY_FACTOR_IS" hidden="1">"c234"</definedName>
    <definedName name="IQ_CURRENCY_GAIN" hidden="1">"c235"</definedName>
    <definedName name="IQ_CURRENCY_GAIN_BR" hidden="1">"c236"</definedName>
    <definedName name="IQ_CURRENCY_GAIN_FIN" hidden="1">"c237"</definedName>
    <definedName name="IQ_CURRENCY_GAIN_INS" hidden="1">"c238"</definedName>
    <definedName name="IQ_CURRENCY_GAIN_REIT" hidden="1">"c239"</definedName>
    <definedName name="IQ_CURRENCY_GAIN_UTI" hidden="1">"c240"</definedName>
    <definedName name="IQ_CURRENT_PORT" hidden="1">"c241"</definedName>
    <definedName name="IQ_CURRENT_PORT_BNK" hidden="1">"c242"</definedName>
    <definedName name="IQ_CURRENT_PORT_DEBT" hidden="1">"c243"</definedName>
    <definedName name="IQ_CURRENT_PORT_DEBT_BNK" hidden="1">"c244"</definedName>
    <definedName name="IQ_CURRENT_PORT_DEBT_BR" hidden="1">"c1567"</definedName>
    <definedName name="IQ_CURRENT_PORT_DEBT_FIN" hidden="1">"c1568"</definedName>
    <definedName name="IQ_CURRENT_PORT_DEBT_INS" hidden="1">"c1569"</definedName>
    <definedName name="IQ_CURRENT_PORT_DEBT_REIT" hidden="1">"c1570"</definedName>
    <definedName name="IQ_CURRENT_PORT_DEBT_UTI" hidden="1">"c1571"</definedName>
    <definedName name="IQ_CURRENT_PORT_LEASES" hidden="1">"c245"</definedName>
    <definedName name="IQ_CURRENT_PORT_PCT" hidden="1">"c2541"</definedName>
    <definedName name="IQ_CURRENT_RATIO" hidden="1">"c246"</definedName>
    <definedName name="IQ_CUSIP" hidden="1">"c2245"</definedName>
    <definedName name="IQ_CY" hidden="1">10000</definedName>
    <definedName name="IQ_DA" hidden="1">"c247"</definedName>
    <definedName name="IQ_DA_BR" hidden="1">"c248"</definedName>
    <definedName name="IQ_DA_CF" hidden="1">"c249"</definedName>
    <definedName name="IQ_DA_CF_BNK" hidden="1">"c250"</definedName>
    <definedName name="IQ_DA_CF_BR" hidden="1">"c251"</definedName>
    <definedName name="IQ_DA_CF_FIN" hidden="1">"c252"</definedName>
    <definedName name="IQ_DA_CF_INS" hidden="1">"c253"</definedName>
    <definedName name="IQ_DA_CF_REIT" hidden="1">"c254"</definedName>
    <definedName name="IQ_DA_CF_UTI" hidden="1">"c255"</definedName>
    <definedName name="IQ_DA_FIN" hidden="1">"c256"</definedName>
    <definedName name="IQ_DA_INS" hidden="1">"c257"</definedName>
    <definedName name="IQ_DA_REIT" hidden="1">"c258"</definedName>
    <definedName name="IQ_DA_SUPPL" hidden="1">"c259"</definedName>
    <definedName name="IQ_DA_SUPPL_BR" hidden="1">"c260"</definedName>
    <definedName name="IQ_DA_SUPPL_CF" hidden="1">"c261"</definedName>
    <definedName name="IQ_DA_SUPPL_CF_BNK" hidden="1">"c262"</definedName>
    <definedName name="IQ_DA_SUPPL_CF_BR" hidden="1">"c263"</definedName>
    <definedName name="IQ_DA_SUPPL_CF_FIN" hidden="1">"c264"</definedName>
    <definedName name="IQ_DA_SUPPL_CF_INS" hidden="1">"c265"</definedName>
    <definedName name="IQ_DA_SUPPL_CF_REIT" hidden="1">"c266"</definedName>
    <definedName name="IQ_DA_SUPPL_CF_UTI" hidden="1">"c267"</definedName>
    <definedName name="IQ_DA_SUPPL_FIN" hidden="1">"c268"</definedName>
    <definedName name="IQ_DA_SUPPL_INS" hidden="1">"c269"</definedName>
    <definedName name="IQ_DA_SUPPL_REIT" hidden="1">"c270"</definedName>
    <definedName name="IQ_DA_SUPPL_UTI" hidden="1">"c271"</definedName>
    <definedName name="IQ_DA_UTI" hidden="1">"c272"</definedName>
    <definedName name="IQ_DATED_DATE" hidden="1">"c2185"</definedName>
    <definedName name="IQ_DAY_COUNT" hidden="1">"c2161"</definedName>
    <definedName name="IQ_DAYS_COVER_SHORT" hidden="1">"c1578"</definedName>
    <definedName name="IQ_DAYS_INVENTORY_OUT" hidden="1">"c273"</definedName>
    <definedName name="IQ_DAYS_PAY_OUTST" hidden="1">"c1362"</definedName>
    <definedName name="IQ_DAYS_PAYABLE_OUT" hidden="1">"c274"</definedName>
    <definedName name="IQ_DAYS_SALES_OUT" hidden="1">"c275"</definedName>
    <definedName name="IQ_DAYS_SALES_OUTST" hidden="1">"c1363"</definedName>
    <definedName name="IQ_DEBT_ADJ" hidden="1">"c2515"</definedName>
    <definedName name="IQ_DEBT_ADJ_PCT" hidden="1">"c2516"</definedName>
    <definedName name="IQ_DEBT_EQUIV_NET_PBO" hidden="1">"c2938"</definedName>
    <definedName name="IQ_DEBT_EQUIV_OPER_LEASE" hidden="1">"c2935"</definedName>
    <definedName name="IQ_DEF_ACQ_CST" hidden="1">"c1364"</definedName>
    <definedName name="IQ_DEF_AMORT" hidden="1">"c276"</definedName>
    <definedName name="IQ_DEF_AMORT_BNK" hidden="1">"c277"</definedName>
    <definedName name="IQ_DEF_AMORT_BR" hidden="1">"c278"</definedName>
    <definedName name="IQ_DEF_AMORT_FIN" hidden="1">"c279"</definedName>
    <definedName name="IQ_DEF_AMORT_INS" hidden="1">"c280"</definedName>
    <definedName name="IQ_DEF_AMORT_REIT" hidden="1">"c281"</definedName>
    <definedName name="IQ_DEF_AMORT_UTI" hidden="1">"c282"</definedName>
    <definedName name="IQ_DEF_BENEFIT_INTEREST_COST" hidden="1">"c283"</definedName>
    <definedName name="IQ_DEF_BENEFIT_INTEREST_COST_DOMESTIC" hidden="1">"c2652"</definedName>
    <definedName name="IQ_DEF_BENEFIT_INTEREST_COST_FOREIGN" hidden="1">"c2660"</definedName>
    <definedName name="IQ_DEF_BENEFIT_OTHER_COST" hidden="1">"c284"</definedName>
    <definedName name="IQ_DEF_BENEFIT_OTHER_COST_DOMESTIC" hidden="1">"c2654"</definedName>
    <definedName name="IQ_DEF_BENEFIT_OTHER_COST_FOREIGN" hidden="1">"c2662"</definedName>
    <definedName name="IQ_DEF_BENEFIT_ROA" hidden="1">"c285"</definedName>
    <definedName name="IQ_DEF_BENEFIT_ROA_DOMESTIC" hidden="1">"c2653"</definedName>
    <definedName name="IQ_DEF_BENEFIT_ROA_FOREIGN" hidden="1">"c2661"</definedName>
    <definedName name="IQ_DEF_BENEFIT_SERVICE_COST" hidden="1">"c286"</definedName>
    <definedName name="IQ_DEF_BENEFIT_SERVICE_COST_DOMESTIC" hidden="1">"c2651"</definedName>
    <definedName name="IQ_DEF_BENEFIT_SERVICE_COST_FOREIGN" hidden="1">"c2659"</definedName>
    <definedName name="IQ_DEF_BENEFIT_TOTAL_COST" hidden="1">"c287"</definedName>
    <definedName name="IQ_DEF_BENEFIT_TOTAL_COST_DOMESTIC" hidden="1">"c2655"</definedName>
    <definedName name="IQ_DEF_BENEFIT_TOTAL_COST_FOREIGN" hidden="1">"c2663"</definedName>
    <definedName name="IQ_DEF_CHARGES_BR" hidden="1">"c288"</definedName>
    <definedName name="IQ_DEF_CHARGES_CF" hidden="1">"c289"</definedName>
    <definedName name="IQ_DEF_CHARGES_FIN" hidden="1">"c290"</definedName>
    <definedName name="IQ_DEF_CHARGES_INS" hidden="1">"c291"</definedName>
    <definedName name="IQ_DEF_CHARGES_LT" hidden="1">"c292"</definedName>
    <definedName name="IQ_DEF_CHARGES_LT_BNK" hidden="1">"c293"</definedName>
    <definedName name="IQ_DEF_CHARGES_LT_BR" hidden="1">"c294"</definedName>
    <definedName name="IQ_DEF_CHARGES_LT_FIN" hidden="1">"c295"</definedName>
    <definedName name="IQ_DEF_CHARGES_LT_INS" hidden="1">"c296"</definedName>
    <definedName name="IQ_DEF_CHARGES_LT_REIT" hidden="1">"c297"</definedName>
    <definedName name="IQ_DEF_CHARGES_LT_UTI" hidden="1">"c298"</definedName>
    <definedName name="IQ_DEF_CHARGES_REIT" hidden="1">"c299"</definedName>
    <definedName name="IQ_DEF_CONTRIBUTION_TOTAL_COST" hidden="1">"c300"</definedName>
    <definedName name="IQ_DEF_INC_TAX" hidden="1">"c1365"</definedName>
    <definedName name="IQ_DEF_POLICY_ACQ_COSTS" hidden="1">"c301"</definedName>
    <definedName name="IQ_DEF_POLICY_ACQ_COSTS_CF" hidden="1">"c302"</definedName>
    <definedName name="IQ_DEF_POLICY_AMORT" hidden="1">"c303"</definedName>
    <definedName name="IQ_DEF_TAX_ASSET_LT_BR" hidden="1">"c304"</definedName>
    <definedName name="IQ_DEF_TAX_ASSET_LT_FIN" hidden="1">"c305"</definedName>
    <definedName name="IQ_DEF_TAX_ASSET_LT_INS" hidden="1">"c306"</definedName>
    <definedName name="IQ_DEF_TAX_ASSET_LT_REIT" hidden="1">"c307"</definedName>
    <definedName name="IQ_DEF_TAX_ASSET_LT_UTI" hidden="1">"c308"</definedName>
    <definedName name="IQ_DEF_TAX_ASSETS_CURRENT" hidden="1">"c309"</definedName>
    <definedName name="IQ_DEF_TAX_ASSETS_LT" hidden="1">"c310"</definedName>
    <definedName name="IQ_DEF_TAX_ASSETS_LT_BNK" hidden="1">"c311"</definedName>
    <definedName name="IQ_DEF_TAX_LIAB_CURRENT" hidden="1">"c312"</definedName>
    <definedName name="IQ_DEF_TAX_LIAB_LT" hidden="1">"c313"</definedName>
    <definedName name="IQ_DEF_TAX_LIAB_LT_BNK" hidden="1">"c314"</definedName>
    <definedName name="IQ_DEF_TAX_LIAB_LT_BR" hidden="1">"c315"</definedName>
    <definedName name="IQ_DEF_TAX_LIAB_LT_FIN" hidden="1">"c316"</definedName>
    <definedName name="IQ_DEF_TAX_LIAB_LT_INS" hidden="1">"c317"</definedName>
    <definedName name="IQ_DEF_TAX_LIAB_LT_REIT" hidden="1">"c318"</definedName>
    <definedName name="IQ_DEF_TAX_LIAB_LT_UTI" hidden="1">"c319"</definedName>
    <definedName name="IQ_DEFERRED_DOMESTIC_TAXES" hidden="1">"c2077"</definedName>
    <definedName name="IQ_DEFERRED_FOREIGN_TAXES" hidden="1">"c2078"</definedName>
    <definedName name="IQ_DEFERRED_INC_TAX" hidden="1">"c1447"</definedName>
    <definedName name="IQ_DEFERRED_TAXES" hidden="1">"c1356"</definedName>
    <definedName name="IQ_DEMAND_DEP" hidden="1">"c320"</definedName>
    <definedName name="IQ_DEPOSITS_FIN" hidden="1">"c321"</definedName>
    <definedName name="IQ_DEPRE_AMORT" hidden="1">"c1360"</definedName>
    <definedName name="IQ_DEPRE_AMORT_SUPPL" hidden="1">"c1593"</definedName>
    <definedName name="IQ_DEPRE_DEPLE" hidden="1">"c1361"</definedName>
    <definedName name="IQ_DEPRE_SUPP" hidden="1">"c1443"</definedName>
    <definedName name="IQ_DESCRIPTION_LONG" hidden="1">"c1520"</definedName>
    <definedName name="IQ_DEVELOP_LAND" hidden="1">"c323"</definedName>
    <definedName name="IQ_DIFF_LASTCLOSE_TARGET_PRICE" hidden="1">"c1854"</definedName>
    <definedName name="IQ_DILUT_ADJUST" hidden="1">"c1621"</definedName>
    <definedName name="IQ_DILUT_EPS_EXCL" hidden="1">"c324"</definedName>
    <definedName name="IQ_DILUT_EPS_INCL" hidden="1">"c325"</definedName>
    <definedName name="IQ_DILUT_EPS_NORM" hidden="1">"c1903"</definedName>
    <definedName name="IQ_DILUT_NI" hidden="1">"c2079"</definedName>
    <definedName name="IQ_DILUT_NORMAL_EPS" hidden="1">"c1594"</definedName>
    <definedName name="IQ_DILUT_WEIGHT" hidden="1">"c326"</definedName>
    <definedName name="IQ_DIRECT_AH_EARNED" hidden="1">"c2740"</definedName>
    <definedName name="IQ_DIRECT_EARNED" hidden="1">"c2730"</definedName>
    <definedName name="IQ_DIRECT_LIFE_EARNED" hidden="1">"c2735"</definedName>
    <definedName name="IQ_DIRECT_LIFE_IN_FORCE" hidden="1">"c2765"</definedName>
    <definedName name="IQ_DIRECT_PC_EARNED" hidden="1">"c2745"</definedName>
    <definedName name="IQ_DIRECT_WRITTEN" hidden="1">"c2724"</definedName>
    <definedName name="IQ_DISCONT_OPER" hidden="1">"c1367"</definedName>
    <definedName name="IQ_DISCOUNT_RATE_PENSION_DOMESTIC" hidden="1">"c327"</definedName>
    <definedName name="IQ_DISCOUNT_RATE_PENSION_FOREIGN" hidden="1">"c328"</definedName>
    <definedName name="IQ_DISTR_EXCESS_EARN" hidden="1">"c329"</definedName>
    <definedName name="IQ_DISTRIBUTABLE_CASH" hidden="1">"c3002"</definedName>
    <definedName name="IQ_DISTRIBUTABLE_CASH_PAYOUT" hidden="1">"c3005"</definedName>
    <definedName name="IQ_DISTRIBUTABLE_CASH_SHARE" hidden="1">"c3003"</definedName>
    <definedName name="IQ_DIV_AMOUNT" hidden="1">"c3041"</definedName>
    <definedName name="IQ_DIV_PAYMENT_DATE" hidden="1">"c2205"</definedName>
    <definedName name="IQ_DIV_RECORD_DATE" hidden="1">"c2204"</definedName>
    <definedName name="IQ_DIV_SHARE" hidden="1">"c330"</definedName>
    <definedName name="IQ_DIVEST_CF" hidden="1">"c331"</definedName>
    <definedName name="IQ_DIVID_SHARE" hidden="1">"c1366"</definedName>
    <definedName name="IQ_DIVIDEND_YIELD" hidden="1">"c332"</definedName>
    <definedName name="IQ_DO" hidden="1">"c333"</definedName>
    <definedName name="IQ_DO_ASSETS_CURRENT" hidden="1">"c334"</definedName>
    <definedName name="IQ_DO_ASSETS_LT" hidden="1">"c335"</definedName>
    <definedName name="IQ_DO_CF" hidden="1">"c336"</definedName>
    <definedName name="IQ_DPAC_ACC" hidden="1">"c2799"</definedName>
    <definedName name="IQ_DPAC_AMORT" hidden="1">"c2795"</definedName>
    <definedName name="IQ_DPAC_BEG" hidden="1">"c2791"</definedName>
    <definedName name="IQ_DPAC_COMMISSIONS" hidden="1">"c2792"</definedName>
    <definedName name="IQ_DPAC_END" hidden="1">"c2801"</definedName>
    <definedName name="IQ_DPAC_FX" hidden="1">"c2798"</definedName>
    <definedName name="IQ_DPAC_OTHER_ADJ" hidden="1">"c2800"</definedName>
    <definedName name="IQ_DPAC_OTHERS" hidden="1">"c2793"</definedName>
    <definedName name="IQ_DPAC_PERIOD" hidden="1">"c2794"</definedName>
    <definedName name="IQ_DPAC_REAL_GAIN" hidden="1">"c2797"</definedName>
    <definedName name="IQ_DPAC_UNREAL_GAIN" hidden="1">"c2796"</definedName>
    <definedName name="IQ_DPS_10YR_ANN_GROWTH" hidden="1">"c337"</definedName>
    <definedName name="IQ_DPS_1YR_ANN_GROWTH" hidden="1">"c338"</definedName>
    <definedName name="IQ_DPS_2YR_ANN_GROWTH" hidden="1">"c339"</definedName>
    <definedName name="IQ_DPS_3YR_ANN_GROWTH" hidden="1">"c340"</definedName>
    <definedName name="IQ_DPS_5YR_ANN_GROWTH" hidden="1">"c341"</definedName>
    <definedName name="IQ_DPS_7YR_ANN_GROWTH" hidden="1">"c342"</definedName>
    <definedName name="IQ_DPS_ACT_OR_EST" hidden="1">"c2218"</definedName>
    <definedName name="IQ_DPS_EST" hidden="1">"c1674"</definedName>
    <definedName name="IQ_DPS_HIGH_EST" hidden="1">"c1676"</definedName>
    <definedName name="IQ_DPS_LOW_EST" hidden="1">"c1677"</definedName>
    <definedName name="IQ_DPS_MEDIAN_EST" hidden="1">"c1675"</definedName>
    <definedName name="IQ_DPS_NUM_EST" hidden="1">"c1678"</definedName>
    <definedName name="IQ_DPS_STDDEV_EST" hidden="1">"c1679"</definedName>
    <definedName name="IQ_DURATION" hidden="1">"c2181"</definedName>
    <definedName name="IQ_EARNING_ASSET_YIELD" hidden="1">"c343"</definedName>
    <definedName name="IQ_EARNING_CO" hidden="1">"c344"</definedName>
    <definedName name="IQ_EARNING_CO_10YR_ANN_GROWTH" hidden="1">"c345"</definedName>
    <definedName name="IQ_EARNING_CO_1YR_ANN_GROWTH" hidden="1">"c346"</definedName>
    <definedName name="IQ_EARNING_CO_2YR_ANN_GROWTH" hidden="1">"c347"</definedName>
    <definedName name="IQ_EARNING_CO_3YR_ANN_GROWTH" hidden="1">"c348"</definedName>
    <definedName name="IQ_EARNING_CO_5YR_ANN_GROWTH" hidden="1">"c349"</definedName>
    <definedName name="IQ_EARNING_CO_7YR_ANN_GROWTH" hidden="1">"c350"</definedName>
    <definedName name="IQ_EARNING_CO_MARGIN" hidden="1">"c351"</definedName>
    <definedName name="IQ_EARNINGS_ANNOUNCE_DATE" hidden="1">"c1649"</definedName>
    <definedName name="IQ_EBIT" hidden="1">"c352"</definedName>
    <definedName name="IQ_EBIT_10YR_ANN_GROWTH" hidden="1">"c353"</definedName>
    <definedName name="IQ_EBIT_1YR_ANN_GROWTH" hidden="1">"c354"</definedName>
    <definedName name="IQ_EBIT_2YR_ANN_GROWTH" hidden="1">"c355"</definedName>
    <definedName name="IQ_EBIT_3YR_ANN_GROWTH" hidden="1">"c356"</definedName>
    <definedName name="IQ_EBIT_5YR_ANN_GROWTH" hidden="1">"c357"</definedName>
    <definedName name="IQ_EBIT_7YR_ANN_GROWTH" hidden="1">"c358"</definedName>
    <definedName name="IQ_EBIT_ACT_OR_EST" hidden="1">"c2219"</definedName>
    <definedName name="IQ_EBIT_EST" hidden="1">"c1681"</definedName>
    <definedName name="IQ_EBIT_HIGH_EST" hidden="1">"c1683"</definedName>
    <definedName name="IQ_EBIT_INT" hidden="1">"c360"</definedName>
    <definedName name="IQ_EBIT_LOW_EST" hidden="1">"c1684"</definedName>
    <definedName name="IQ_EBIT_MARGIN" hidden="1">"c359"</definedName>
    <definedName name="IQ_EBIT_MEDIAN_EST" hidden="1">"c1682"</definedName>
    <definedName name="IQ_EBIT_NUM_EST" hidden="1">"c1685"</definedName>
    <definedName name="IQ_EBIT_OVER_IE" hidden="1">"c1369"</definedName>
    <definedName name="IQ_EBIT_STDDEV_EST" hidden="1">"c1686"</definedName>
    <definedName name="IQ_EBITA" hidden="1">"c1910"</definedName>
    <definedName name="IQ_EBITA_10YR_ANN_GROWTH" hidden="1">"c1954"</definedName>
    <definedName name="IQ_EBITA_1YR_ANN_GROWTH" hidden="1">"c1949"</definedName>
    <definedName name="IQ_EBITA_2YR_ANN_GROWTH" hidden="1">"c1950"</definedName>
    <definedName name="IQ_EBITA_3YR_ANN_GROWTH" hidden="1">"c1951"</definedName>
    <definedName name="IQ_EBITA_5YR_ANN_GROWTH" hidden="1">"c1952"</definedName>
    <definedName name="IQ_EBITA_7YR_ANN_GROWTH" hidden="1">"c1953"</definedName>
    <definedName name="IQ_EBITA_MARGIN" hidden="1">"c1963"</definedName>
    <definedName name="IQ_EBITDA" hidden="1">"c361"</definedName>
    <definedName name="IQ_EBITDA_10YR_ANN_GROWTH" hidden="1">"c362"</definedName>
    <definedName name="IQ_EBITDA_1YR_ANN_GROWTH" hidden="1">"c363"</definedName>
    <definedName name="IQ_EBITDA_2YR_ANN_GROWTH" hidden="1">"c364"</definedName>
    <definedName name="IQ_EBITDA_3YR_ANN_GROWTH" hidden="1">"c365"</definedName>
    <definedName name="IQ_EBITDA_5YR_ANN_GROWTH" hidden="1">"c366"</definedName>
    <definedName name="IQ_EBITDA_7YR_ANN_GROWTH" hidden="1">"c367"</definedName>
    <definedName name="IQ_EBITDA_ACT_OR_EST" hidden="1">"c2215"</definedName>
    <definedName name="IQ_EBITDA_CAPEX_INT" hidden="1">"c368"</definedName>
    <definedName name="IQ_EBITDA_CAPEX_OVER_TOTAL_IE" hidden="1">"c1370"</definedName>
    <definedName name="IQ_EBITDA_EST" hidden="1">"c369"</definedName>
    <definedName name="IQ_EBITDA_HIGH_EST" hidden="1">"c370"</definedName>
    <definedName name="IQ_EBITDA_INT" hidden="1">"c373"</definedName>
    <definedName name="IQ_EBITDA_LOW_EST" hidden="1">"c371"</definedName>
    <definedName name="IQ_EBITDA_MARGIN" hidden="1">"c372"</definedName>
    <definedName name="IQ_EBITDA_MEDIAN_EST" hidden="1">"c1663"</definedName>
    <definedName name="IQ_EBITDA_NUM_EST" hidden="1">"c374"</definedName>
    <definedName name="IQ_EBITDA_OVER_TOTAL_IE" hidden="1">"c1371"</definedName>
    <definedName name="IQ_EBITDA_STDDEV_EST" hidden="1">"c375"</definedName>
    <definedName name="IQ_EBITDAR" hidden="1">"c2989"</definedName>
    <definedName name="IQ_EBT" hidden="1">"c376"</definedName>
    <definedName name="IQ_EBT_BNK" hidden="1">"c377"</definedName>
    <definedName name="IQ_EBT_BR" hidden="1">"c378"</definedName>
    <definedName name="IQ_EBT_EXCL" hidden="1">"c379"</definedName>
    <definedName name="IQ_EBT_EXCL_BNK" hidden="1">"c380"</definedName>
    <definedName name="IQ_EBT_EXCL_BR" hidden="1">"c381"</definedName>
    <definedName name="IQ_EBT_EXCL_FIN" hidden="1">"c382"</definedName>
    <definedName name="IQ_EBT_EXCL_INS" hidden="1">"c383"</definedName>
    <definedName name="IQ_EBT_EXCL_MARGIN" hidden="1">"c1462"</definedName>
    <definedName name="IQ_EBT_EXCL_REIT" hidden="1">"c384"</definedName>
    <definedName name="IQ_EBT_EXCL_UTI" hidden="1">"c385"</definedName>
    <definedName name="IQ_EBT_FIN" hidden="1">"c386"</definedName>
    <definedName name="IQ_EBT_INCL_MARGIN" hidden="1">"c387"</definedName>
    <definedName name="IQ_EBT_INS" hidden="1">"c388"</definedName>
    <definedName name="IQ_EBT_REIT" hidden="1">"c389"</definedName>
    <definedName name="IQ_EBT_UTI" hidden="1">"c390"</definedName>
    <definedName name="IQ_EFFECT_SPECIAL_CHARGE" hidden="1">"c1595"</definedName>
    <definedName name="IQ_EFFECT_TAX_RATE" hidden="1">"c1899"</definedName>
    <definedName name="IQ_EFFICIENCY_RATIO" hidden="1">"c391"</definedName>
    <definedName name="IQ_EMPLOYEES" hidden="1">"c392"</definedName>
    <definedName name="IQ_ENTERPRISE_VALUE" hidden="1">"c1348"</definedName>
    <definedName name="IQ_EPS_10YR_ANN_GROWTH" hidden="1">"c393"</definedName>
    <definedName name="IQ_EPS_1YR_ANN_GROWTH" hidden="1">"c394"</definedName>
    <definedName name="IQ_EPS_2YR_ANN_GROWTH" hidden="1">"c395"</definedName>
    <definedName name="IQ_EPS_3YR_ANN_GROWTH" hidden="1">"c396"</definedName>
    <definedName name="IQ_EPS_5YR_ANN_GROWTH" hidden="1">"c397"</definedName>
    <definedName name="IQ_EPS_7YR_ANN_GROWTH" hidden="1">"c398"</definedName>
    <definedName name="IQ_EPS_ACT_OR_EST" hidden="1">"c2213"</definedName>
    <definedName name="IQ_EPS_EST" hidden="1">"c399"</definedName>
    <definedName name="IQ_EPS_GW_ACT_OR_EST" hidden="1">"c2223"</definedName>
    <definedName name="IQ_EPS_GW_EST" hidden="1">"c1737"</definedName>
    <definedName name="IQ_EPS_GW_HIGH_EST" hidden="1">"c1739"</definedName>
    <definedName name="IQ_EPS_GW_LOW_EST" hidden="1">"c1740"</definedName>
    <definedName name="IQ_EPS_GW_MEDIAN_EST" hidden="1">"c1738"</definedName>
    <definedName name="IQ_EPS_GW_NUM_EST" hidden="1">"c1741"</definedName>
    <definedName name="IQ_EPS_GW_STDDEV_EST" hidden="1">"c1742"</definedName>
    <definedName name="IQ_EPS_HIGH_EST" hidden="1">"c400"</definedName>
    <definedName name="IQ_EPS_LOW_EST" hidden="1">"c401"</definedName>
    <definedName name="IQ_EPS_MEDIAN_EST" hidden="1">"c1661"</definedName>
    <definedName name="IQ_EPS_NORM" hidden="1">"c1902"</definedName>
    <definedName name="IQ_EPS_NORM_EST" hidden="1">"c2226"</definedName>
    <definedName name="IQ_EPS_NORM_HIGH_EST" hidden="1">"c2228"</definedName>
    <definedName name="IQ_EPS_NORM_LOW_EST" hidden="1">"c2229"</definedName>
    <definedName name="IQ_EPS_NORM_MEDIAN_EST" hidden="1">"c2227"</definedName>
    <definedName name="IQ_EPS_NORM_NUM_EST" hidden="1">"c2230"</definedName>
    <definedName name="IQ_EPS_NORM_STDDEV_EST" hidden="1">"c2231"</definedName>
    <definedName name="IQ_EPS_NUM_EST" hidden="1">"c402"</definedName>
    <definedName name="IQ_EPS_REPORT_ACT_OR_EST" hidden="1">"c2224"</definedName>
    <definedName name="IQ_EPS_REPORTED_EST" hidden="1">"c1744"</definedName>
    <definedName name="IQ_EPS_REPORTED_HIGH_EST" hidden="1">"c1746"</definedName>
    <definedName name="IQ_EPS_REPORTED_LOW_EST" hidden="1">"c1747"</definedName>
    <definedName name="IQ_EPS_REPORTED_MEDIAN_EST" hidden="1">"c1745"</definedName>
    <definedName name="IQ_EPS_REPORTED_NUM_EST" hidden="1">"c1748"</definedName>
    <definedName name="IQ_EPS_REPORTED_STDDEV_EST" hidden="1">"c1749"</definedName>
    <definedName name="IQ_EPS_STDDEV_EST" hidden="1">"c403"</definedName>
    <definedName name="IQ_EQUITY_AFFIL" hidden="1">"c1451"</definedName>
    <definedName name="IQ_EQUITY_METHOD" hidden="1">"c404"</definedName>
    <definedName name="IQ_EQV_OVER_BV" hidden="1">"c1596"</definedName>
    <definedName name="IQ_EQV_OVER_LTM_PRETAX_INC" hidden="1">"c1390"</definedName>
    <definedName name="IQ_ESOP_DEBT" hidden="1">"c1597"</definedName>
    <definedName name="IQ_EST_ACT_CFPS" hidden="1">"c1673"</definedName>
    <definedName name="IQ_EST_ACT_DPS" hidden="1">"c1680"</definedName>
    <definedName name="IQ_EST_ACT_EBIT" hidden="1">"c1687"</definedName>
    <definedName name="IQ_EST_ACT_EBITDA" hidden="1">"c1664"</definedName>
    <definedName name="IQ_EST_ACT_EPS" hidden="1">"c1648"</definedName>
    <definedName name="IQ_EST_ACT_EPS_GW" hidden="1">"c1743"</definedName>
    <definedName name="IQ_EST_ACT_EPS_NORM" hidden="1">"c2232"</definedName>
    <definedName name="IQ_EST_ACT_EPS_REPORTED" hidden="1">"c1750"</definedName>
    <definedName name="IQ_EST_ACT_FFO" hidden="1">"c1666"</definedName>
    <definedName name="IQ_EST_ACT_NAV" hidden="1">"c1757"</definedName>
    <definedName name="IQ_EST_ACT_NI" hidden="1">"c1722"</definedName>
    <definedName name="IQ_EST_ACT_NI_GW" hidden="1">"c1729"</definedName>
    <definedName name="IQ_EST_ACT_NI_REPORTED" hidden="1">"c1736"</definedName>
    <definedName name="IQ_EST_ACT_OPER_INC" hidden="1">"c1694"</definedName>
    <definedName name="IQ_EST_ACT_PRETAX_GW_INC" hidden="1">"c1708"</definedName>
    <definedName name="IQ_EST_ACT_PRETAX_INC" hidden="1">"c1701"</definedName>
    <definedName name="IQ_EST_ACT_PRETAX_REPORT_INC" hidden="1">"c1715"</definedName>
    <definedName name="IQ_EST_ACT_REV" hidden="1">"c2113"</definedName>
    <definedName name="IQ_EST_CFPS_DIFF" hidden="1">"c1871"</definedName>
    <definedName name="IQ_EST_CFPS_GROWTH_1YR" hidden="1">"c1774"</definedName>
    <definedName name="IQ_EST_CFPS_GROWTH_2YR" hidden="1">"c1775"</definedName>
    <definedName name="IQ_EST_CFPS_GROWTH_Q_1YR" hidden="1">"c1776"</definedName>
    <definedName name="IQ_EST_CFPS_SEQ_GROWTH_Q" hidden="1">"c1777"</definedName>
    <definedName name="IQ_EST_CFPS_SURPRISE_PERCENT" hidden="1">"c1872"</definedName>
    <definedName name="IQ_EST_CURRENCY" hidden="1">"c2140"</definedName>
    <definedName name="IQ_EST_DATE" hidden="1">"c1634"</definedName>
    <definedName name="IQ_EST_DPS_DIFF" hidden="1">"c1873"</definedName>
    <definedName name="IQ_EST_DPS_GROWTH_1YR" hidden="1">"c1778"</definedName>
    <definedName name="IQ_EST_DPS_GROWTH_2YR" hidden="1">"c1779"</definedName>
    <definedName name="IQ_EST_DPS_GROWTH_Q_1YR" hidden="1">"c1780"</definedName>
    <definedName name="IQ_EST_DPS_SEQ_GROWTH_Q" hidden="1">"c1781"</definedName>
    <definedName name="IQ_EST_DPS_SURPRISE_PERCENT" hidden="1">"c1874"</definedName>
    <definedName name="IQ_EST_EBIT_DIFF" hidden="1">"c1875"</definedName>
    <definedName name="IQ_EST_EBIT_SURPRISE_PERCENT" hidden="1">"c1876"</definedName>
    <definedName name="IQ_EST_EBITDA_DIFF" hidden="1">"c1867"</definedName>
    <definedName name="IQ_EST_EBITDA_GROWTH_1YR" hidden="1">"c1766"</definedName>
    <definedName name="IQ_EST_EBITDA_GROWTH_2YR" hidden="1">"c1767"</definedName>
    <definedName name="IQ_EST_EBITDA_GROWTH_Q_1YR" hidden="1">"c1768"</definedName>
    <definedName name="IQ_EST_EBITDA_SEQ_GROWTH_Q" hidden="1">"c1769"</definedName>
    <definedName name="IQ_EST_EBITDA_SURPRISE_PERCENT" hidden="1">"c1868"</definedName>
    <definedName name="IQ_EST_EPS_DIFF" hidden="1">"c1864"</definedName>
    <definedName name="IQ_EST_EPS_GROWTH_1YR" hidden="1">"c1636"</definedName>
    <definedName name="IQ_EST_EPS_GROWTH_2YR" hidden="1">"c1637"</definedName>
    <definedName name="IQ_EST_EPS_GROWTH_5YR" hidden="1">"c1655"</definedName>
    <definedName name="IQ_EST_EPS_GROWTH_5YR_HIGH" hidden="1">"c1657"</definedName>
    <definedName name="IQ_EST_EPS_GROWTH_5YR_LOW" hidden="1">"c1658"</definedName>
    <definedName name="IQ_EST_EPS_GROWTH_5YR_MEDIAN" hidden="1">"c1656"</definedName>
    <definedName name="IQ_EST_EPS_GROWTH_5YR_NUM" hidden="1">"c1659"</definedName>
    <definedName name="IQ_EST_EPS_GROWTH_5YR_STDDEV" hidden="1">"c1660"</definedName>
    <definedName name="IQ_EST_EPS_GROWTH_Q_1YR" hidden="1">"c1641"</definedName>
    <definedName name="IQ_EST_EPS_GW_DIFF" hidden="1">"c1891"</definedName>
    <definedName name="IQ_EST_EPS_GW_SURPRISE_PERCENT" hidden="1">"c1892"</definedName>
    <definedName name="IQ_EST_EPS_NORM_DIFF" hidden="1">"c2247"</definedName>
    <definedName name="IQ_EST_EPS_NORM_SURPRISE_PERCENT" hidden="1">"c2248"</definedName>
    <definedName name="IQ_EST_EPS_REPORT_DIFF" hidden="1">"c1893"</definedName>
    <definedName name="IQ_EST_EPS_REPORT_SURPRISE_PERCENT" hidden="1">"c1894"</definedName>
    <definedName name="IQ_EST_EPS_SEQ_GROWTH_Q" hidden="1">"c1764"</definedName>
    <definedName name="IQ_EST_EPS_SURPRISE_PERCENT" hidden="1">"c1635"</definedName>
    <definedName name="IQ_EST_FFO_DIFF" hidden="1">"c1869"</definedName>
    <definedName name="IQ_EST_FFO_GROWTH_1YR" hidden="1">"c1770"</definedName>
    <definedName name="IQ_EST_FFO_GROWTH_2YR" hidden="1">"c1771"</definedName>
    <definedName name="IQ_EST_FFO_GROWTH_Q_1YR" hidden="1">"c1772"</definedName>
    <definedName name="IQ_EST_FFO_SEQ_GROWTH_Q" hidden="1">"c1773"</definedName>
    <definedName name="IQ_EST_FFO_SURPRISE_PERCENT" hidden="1">"c1870"</definedName>
    <definedName name="IQ_EST_NAV_DIFF" hidden="1">"c1895"</definedName>
    <definedName name="IQ_EST_NAV_SURPRISE_PERCENT" hidden="1">"c1896"</definedName>
    <definedName name="IQ_EST_NI_DIFF" hidden="1">"c1885"</definedName>
    <definedName name="IQ_EST_NI_GW_DIFF" hidden="1">"c1887"</definedName>
    <definedName name="IQ_EST_NI_GW_SURPRISE_PERCENT" hidden="1">"c1888"</definedName>
    <definedName name="IQ_EST_NI_REPORT_DIFF" hidden="1">"c1889"</definedName>
    <definedName name="IQ_EST_NI_REPORT_SURPRISE_PERCENT" hidden="1">"c1890"</definedName>
    <definedName name="IQ_EST_NI_SURPRISE_PERCENT" hidden="1">"c1886"</definedName>
    <definedName name="IQ_EST_NUM_BUY" hidden="1">"c1759"</definedName>
    <definedName name="IQ_EST_NUM_HOLD" hidden="1">"c1761"</definedName>
    <definedName name="IQ_EST_NUM_NO_OPINION" hidden="1">"c1758"</definedName>
    <definedName name="IQ_EST_NUM_OUTPERFORM" hidden="1">"c1760"</definedName>
    <definedName name="IQ_EST_NUM_SELL" hidden="1">"c1763"</definedName>
    <definedName name="IQ_EST_NUM_UNDERPERFORM" hidden="1">"c1762"</definedName>
    <definedName name="IQ_EST_OPER_INC_DIFF" hidden="1">"c1877"</definedName>
    <definedName name="IQ_EST_OPER_INC_SURPRISE_PERCENT" hidden="1">"c1878"</definedName>
    <definedName name="IQ_EST_PRE_TAX_DIFF" hidden="1">"c1879"</definedName>
    <definedName name="IQ_EST_PRE_TAX_GW_DIFF" hidden="1">"c1881"</definedName>
    <definedName name="IQ_EST_PRE_TAX_GW_SURPRISE_PERCENT" hidden="1">"c1882"</definedName>
    <definedName name="IQ_EST_PRE_TAX_REPORT_DIFF" hidden="1">"c1883"</definedName>
    <definedName name="IQ_EST_PRE_TAX_REPORT_SURPRISE_PERCENT" hidden="1">"c1884"</definedName>
    <definedName name="IQ_EST_PRE_TAX_SURPRISE_PERCENT" hidden="1">"c1880"</definedName>
    <definedName name="IQ_EST_REV_DIFF" hidden="1">"c1865"</definedName>
    <definedName name="IQ_EST_REV_GROWTH_1YR" hidden="1">"c1638"</definedName>
    <definedName name="IQ_EST_REV_GROWTH_2YR" hidden="1">"c1639"</definedName>
    <definedName name="IQ_EST_REV_GROWTH_Q_1YR" hidden="1">"c1640"</definedName>
    <definedName name="IQ_EST_REV_SEQ_GROWTH_Q" hidden="1">"c1765"</definedName>
    <definedName name="IQ_EST_REV_SURPRISE_PERCENT" hidden="1">"c1866"</definedName>
    <definedName name="IQ_EV_OVER_EMPLOYEE" hidden="1">"c1428"</definedName>
    <definedName name="IQ_EV_OVER_LTM_EBIT" hidden="1">"c1426"</definedName>
    <definedName name="IQ_EV_OVER_LTM_EBITDA" hidden="1">"c1427"</definedName>
    <definedName name="IQ_EV_OVER_LTM_REVENUE" hidden="1">"c1429"</definedName>
    <definedName name="IQ_EVAL_DATE" hidden="1">"c2180"</definedName>
    <definedName name="IQ_EXCHANGE" hidden="1">"c405"</definedName>
    <definedName name="IQ_EXERCISE_PRICE" hidden="1">"c1897"</definedName>
    <definedName name="IQ_EXERCISED" hidden="1">"c406"</definedName>
    <definedName name="IQ_EXP_RETURN_PENSION_DOMESTIC" hidden="1">"c407"</definedName>
    <definedName name="IQ_EXP_RETURN_PENSION_FOREIGN" hidden="1">"c408"</definedName>
    <definedName name="IQ_EXPLORE_DRILL" hidden="1">"c409"</definedName>
    <definedName name="IQ_EXTRA_ACC_ITEMS" hidden="1">"c410"</definedName>
    <definedName name="IQ_EXTRA_ACC_ITEMS_BNK" hidden="1">"c411"</definedName>
    <definedName name="IQ_EXTRA_ACC_ITEMS_BR" hidden="1">"c412"</definedName>
    <definedName name="IQ_EXTRA_ACC_ITEMS_FIN" hidden="1">"c413"</definedName>
    <definedName name="IQ_EXTRA_ACC_ITEMS_INS" hidden="1">"c414"</definedName>
    <definedName name="IQ_EXTRA_ACC_ITEMS_REIT" hidden="1">"c415"</definedName>
    <definedName name="IQ_EXTRA_ACC_ITEMS_UTI" hidden="1">"c416"</definedName>
    <definedName name="IQ_EXTRA_ITEMS" hidden="1">"c1459"</definedName>
    <definedName name="IQ_FDIC" hidden="1">"c417"</definedName>
    <definedName name="IQ_FEDFUNDS_SOLD" hidden="1">"c2256"</definedName>
    <definedName name="IQ_FFO" hidden="1">"c1574"</definedName>
    <definedName name="IQ_FFO_ACT_OR_EST" hidden="1">"c2216"</definedName>
    <definedName name="IQ_FFO_EST" hidden="1">"c418"</definedName>
    <definedName name="IQ_FFO_HIGH_EST" hidden="1">"c419"</definedName>
    <definedName name="IQ_FFO_LOW_EST" hidden="1">"c420"</definedName>
    <definedName name="IQ_FFO_MEDIAN_EST" hidden="1">"c1665"</definedName>
    <definedName name="IQ_FFO_NUM_EST" hidden="1">"c421"</definedName>
    <definedName name="IQ_FFO_STDDEV_EST" hidden="1">"c422"</definedName>
    <definedName name="IQ_FHLB_DEBT" hidden="1">"c423"</definedName>
    <definedName name="IQ_FHLB_DUE_CY" hidden="1">"c2080"</definedName>
    <definedName name="IQ_FHLB_DUE_CY1" hidden="1">"c2081"</definedName>
    <definedName name="IQ_FHLB_DUE_CY2" hidden="1">"c2082"</definedName>
    <definedName name="IQ_FHLB_DUE_CY3" hidden="1">"c2083"</definedName>
    <definedName name="IQ_FHLB_DUE_CY4" hidden="1">"c2084"</definedName>
    <definedName name="IQ_FHLB_DUE_NEXT_FIVE" hidden="1">"c2085"</definedName>
    <definedName name="IQ_FILING_CURRENCY" hidden="1">"c2129"</definedName>
    <definedName name="IQ_FILINGDATE_BS" hidden="1">"c424"</definedName>
    <definedName name="IQ_FILINGDATE_CF" hidden="1">"c425"</definedName>
    <definedName name="IQ_FILINGDATE_IS" hidden="1">"c426"</definedName>
    <definedName name="IQ_FILM_RIGHTS" hidden="1">"c2254"</definedName>
    <definedName name="IQ_FIN_DIV_ASSETS_CURRENT" hidden="1">"c427"</definedName>
    <definedName name="IQ_FIN_DIV_ASSETS_LT" hidden="1">"c428"</definedName>
    <definedName name="IQ_FIN_DIV_DEBT_CURRENT" hidden="1">"c429"</definedName>
    <definedName name="IQ_FIN_DIV_DEBT_LT" hidden="1">"c430"</definedName>
    <definedName name="IQ_FIN_DIV_EXP" hidden="1">"c431"</definedName>
    <definedName name="IQ_FIN_DIV_INT_EXP" hidden="1">"c432"</definedName>
    <definedName name="IQ_FIN_DIV_LIAB_CURRENT" hidden="1">"c433"</definedName>
    <definedName name="IQ_FIN_DIV_LIAB_LT" hidden="1">"c434"</definedName>
    <definedName name="IQ_FIN_DIV_LOANS_CURRENT" hidden="1">"c435"</definedName>
    <definedName name="IQ_FIN_DIV_LOANS_LT" hidden="1">"c436"</definedName>
    <definedName name="IQ_FIN_DIV_REV" hidden="1">"c437"</definedName>
    <definedName name="IQ_FINANCING_CASH" hidden="1">"c1405"</definedName>
    <definedName name="IQ_FINANCING_CASH_SUPPL" hidden="1">"c1406"</definedName>
    <definedName name="IQ_FINISHED_INV" hidden="1">"c438"</definedName>
    <definedName name="IQ_FIRST_INT_DATE" hidden="1">"c2186"</definedName>
    <definedName name="IQ_FIRST_YEAR_LIFE" hidden="1">"c439"</definedName>
    <definedName name="IQ_FIRST_YEAR_LIFE_PREM" hidden="1">"c2787"</definedName>
    <definedName name="IQ_FIRST_YEAR_PREM" hidden="1">"c2786"</definedName>
    <definedName name="IQ_FIRSTPRICINGDATE" hidden="1">"c3050"</definedName>
    <definedName name="IQ_FISCAL_Q" hidden="1">"c440"</definedName>
    <definedName name="IQ_FISCAL_Y" hidden="1">"c441"</definedName>
    <definedName name="IQ_FIVE_PERCENT_OWNER" hidden="1">"c442"</definedName>
    <definedName name="IQ_FIVEPERCENT_PERCENT" hidden="1">"c443"</definedName>
    <definedName name="IQ_FIVEPERCENT_SHARES" hidden="1">"c444"</definedName>
    <definedName name="IQ_FIXED_ASSET_TURNS" hidden="1">"c445"</definedName>
    <definedName name="IQ_FLOAT_PERCENT" hidden="1">"c1575"</definedName>
    <definedName name="IQ_FOREIGN_DEP_IB" hidden="1">"c446"</definedName>
    <definedName name="IQ_FOREIGN_DEP_NON_IB" hidden="1">"c447"</definedName>
    <definedName name="IQ_FOREIGN_EXCHANGE" hidden="1">"c1376"</definedName>
    <definedName name="IQ_FOREIGN_LOANS" hidden="1">"c448"</definedName>
    <definedName name="IQ_FQ" hidden="1">500</definedName>
    <definedName name="IQ_FUEL" hidden="1">"c449"</definedName>
    <definedName name="IQ_FULL_TIME" hidden="1">"c450"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X" hidden="1">"c451"</definedName>
    <definedName name="IQ_FY" hidden="1">1000</definedName>
    <definedName name="IQ_GA_EXP" hidden="1">"c2241"</definedName>
    <definedName name="IQ_GAIN_ASSETS" hidden="1">"c452"</definedName>
    <definedName name="IQ_GAIN_ASSETS_BNK" hidden="1">"c453"</definedName>
    <definedName name="IQ_GAIN_ASSETS_BR" hidden="1">"c454"</definedName>
    <definedName name="IQ_GAIN_ASSETS_CF" hidden="1">"c455"</definedName>
    <definedName name="IQ_GAIN_ASSETS_CF_BNK" hidden="1">"c456"</definedName>
    <definedName name="IQ_GAIN_ASSETS_CF_BR" hidden="1">"c457"</definedName>
    <definedName name="IQ_GAIN_ASSETS_CF_FIN" hidden="1">"c458"</definedName>
    <definedName name="IQ_GAIN_ASSETS_CF_INS" hidden="1">"c459"</definedName>
    <definedName name="IQ_GAIN_ASSETS_CF_REIT" hidden="1">"c460"</definedName>
    <definedName name="IQ_GAIN_ASSETS_CF_UTI" hidden="1">"c461"</definedName>
    <definedName name="IQ_GAIN_ASSETS_FIN" hidden="1">"c462"</definedName>
    <definedName name="IQ_GAIN_ASSETS_INS" hidden="1">"c463"</definedName>
    <definedName name="IQ_GAIN_ASSETS_REIT" hidden="1">"c471"</definedName>
    <definedName name="IQ_GAIN_ASSETS_REV" hidden="1">"c472"</definedName>
    <definedName name="IQ_GAIN_ASSETS_REV_BNK" hidden="1">"c473"</definedName>
    <definedName name="IQ_GAIN_ASSETS_REV_BR" hidden="1">"c474"</definedName>
    <definedName name="IQ_GAIN_ASSETS_REV_FIN" hidden="1">"c475"</definedName>
    <definedName name="IQ_GAIN_ASSETS_REV_INS" hidden="1">"c476"</definedName>
    <definedName name="IQ_GAIN_ASSETS_REV_REIT" hidden="1">"c477"</definedName>
    <definedName name="IQ_GAIN_ASSETS_REV_UTI" hidden="1">"c478"</definedName>
    <definedName name="IQ_GAIN_ASSETS_UTI" hidden="1">"c479"</definedName>
    <definedName name="IQ_GAIN_INVEST" hidden="1">"c1463"</definedName>
    <definedName name="IQ_GAIN_INVEST_BNK" hidden="1">"c1582"</definedName>
    <definedName name="IQ_GAIN_INVEST_BR" hidden="1">"c1464"</definedName>
    <definedName name="IQ_GAIN_INVEST_CF" hidden="1">"c480"</definedName>
    <definedName name="IQ_GAIN_INVEST_CF_BNK" hidden="1">"c481"</definedName>
    <definedName name="IQ_GAIN_INVEST_CF_BR" hidden="1">"c482"</definedName>
    <definedName name="IQ_GAIN_INVEST_CF_FIN" hidden="1">"c483"</definedName>
    <definedName name="IQ_GAIN_INVEST_CF_INS" hidden="1">"c484"</definedName>
    <definedName name="IQ_GAIN_INVEST_CF_REIT" hidden="1">"c485"</definedName>
    <definedName name="IQ_GAIN_INVEST_CF_UTI" hidden="1">"c486"</definedName>
    <definedName name="IQ_GAIN_INVEST_FIN" hidden="1">"c1465"</definedName>
    <definedName name="IQ_GAIN_INVEST_INS" hidden="1">"c1466"</definedName>
    <definedName name="IQ_GAIN_INVEST_REIT" hidden="1">"c1467"</definedName>
    <definedName name="IQ_GAIN_INVEST_REV" hidden="1">"c494"</definedName>
    <definedName name="IQ_GAIN_INVEST_REV_BNK" hidden="1">"c495"</definedName>
    <definedName name="IQ_GAIN_INVEST_REV_BR" hidden="1">"c496"</definedName>
    <definedName name="IQ_GAIN_INVEST_REV_FIN" hidden="1">"c497"</definedName>
    <definedName name="IQ_GAIN_INVEST_REV_INS" hidden="1">"c498"</definedName>
    <definedName name="IQ_GAIN_INVEST_REV_REIT" hidden="1">"c499"</definedName>
    <definedName name="IQ_GAIN_INVEST_REV_UTI" hidden="1">"c500"</definedName>
    <definedName name="IQ_GAIN_INVEST_UTI" hidden="1">"c1468"</definedName>
    <definedName name="IQ_GAIN_LOANS_REC" hidden="1">"c501"</definedName>
    <definedName name="IQ_GAIN_LOANS_RECEIV" hidden="1">"c502"</definedName>
    <definedName name="IQ_GAIN_LOANS_RECEIV_REV_FIN" hidden="1">"c503"</definedName>
    <definedName name="IQ_GAIN_LOANS_REV" hidden="1">"c504"</definedName>
    <definedName name="IQ_GAIN_SALE_ASSETS" hidden="1">"c1377"</definedName>
    <definedName name="IQ_GOODWILL_NET" hidden="1">"c1380"</definedName>
    <definedName name="IQ_GP" hidden="1">"c511"</definedName>
    <definedName name="IQ_GP_10YR_ANN_GROWTH" hidden="1">"c512"</definedName>
    <definedName name="IQ_GP_1YR_ANN_GROWTH" hidden="1">"c513"</definedName>
    <definedName name="IQ_GP_2YR_ANN_GROWTH" hidden="1">"c514"</definedName>
    <definedName name="IQ_GP_3YR_ANN_GROWTH" hidden="1">"c515"</definedName>
    <definedName name="IQ_GP_5YR_ANN_GROWTH" hidden="1">"c516"</definedName>
    <definedName name="IQ_GP_7YR_ANN_GROWTH" hidden="1">"c517"</definedName>
    <definedName name="IQ_GPPE" hidden="1">"c518"</definedName>
    <definedName name="IQ_GROSS_AH_EARNED" hidden="1">"c2742"</definedName>
    <definedName name="IQ_GROSS_CLAIM_EXP_INCUR" hidden="1">"c2755"</definedName>
    <definedName name="IQ_GROSS_CLAIM_EXP_PAID" hidden="1">"c2758"</definedName>
    <definedName name="IQ_GROSS_CLAIM_EXP_RES" hidden="1">"c2752"</definedName>
    <definedName name="IQ_GROSS_DIVID" hidden="1">"c1446"</definedName>
    <definedName name="IQ_GROSS_EARNED" hidden="1">"c2732"</definedName>
    <definedName name="IQ_GROSS_LIFE_EARNED" hidden="1">"c2737"</definedName>
    <definedName name="IQ_GROSS_LIFE_IN_FORCE" hidden="1">"c2767"</definedName>
    <definedName name="IQ_GROSS_LOANS" hidden="1">"c521"</definedName>
    <definedName name="IQ_GROSS_LOANS_10YR_ANN_GROWTH" hidden="1">"c522"</definedName>
    <definedName name="IQ_GROSS_LOANS_1YR_ANN_GROWTH" hidden="1">"c523"</definedName>
    <definedName name="IQ_GROSS_LOANS_2YR_ANN_GROWTH" hidden="1">"c524"</definedName>
    <definedName name="IQ_GROSS_LOANS_3YR_ANN_GROWTH" hidden="1">"c525"</definedName>
    <definedName name="IQ_GROSS_LOANS_5YR_ANN_GROWTH" hidden="1">"c526"</definedName>
    <definedName name="IQ_GROSS_LOANS_7YR_ANN_GROWTH" hidden="1">"c527"</definedName>
    <definedName name="IQ_GROSS_LOANS_TOTAL_DEPOSITS" hidden="1">"c528"</definedName>
    <definedName name="IQ_GROSS_MARGIN" hidden="1">"c529"</definedName>
    <definedName name="IQ_GROSS_PC_EARNED" hidden="1">"c2747"</definedName>
    <definedName name="IQ_GROSS_PROFIT" hidden="1">"c1378"</definedName>
    <definedName name="IQ_GROSS_SPRD" hidden="1">"c2155"</definedName>
    <definedName name="IQ_GROSS_WRITTEN" hidden="1">"c2726"</definedName>
    <definedName name="IQ_GW" hidden="1">"c530"</definedName>
    <definedName name="IQ_GW_AMORT_BR" hidden="1">"c532"</definedName>
    <definedName name="IQ_GW_AMORT_FIN" hidden="1">"c540"</definedName>
    <definedName name="IQ_GW_AMORT_INS" hidden="1">"c541"</definedName>
    <definedName name="IQ_GW_AMORT_REIT" hidden="1">"c542"</definedName>
    <definedName name="IQ_GW_AMORT_UTI" hidden="1">"c543"</definedName>
    <definedName name="IQ_GW_INTAN_AMORT" hidden="1">"c1469"</definedName>
    <definedName name="IQ_GW_INTAN_AMORT_BNK" hidden="1">"c544"</definedName>
    <definedName name="IQ_GW_INTAN_AMORT_BR" hidden="1">"c1470"</definedName>
    <definedName name="IQ_GW_INTAN_AMORT_CF" hidden="1">"c1471"</definedName>
    <definedName name="IQ_GW_INTAN_AMORT_CF_BNK" hidden="1">"c1472"</definedName>
    <definedName name="IQ_GW_INTAN_AMORT_CF_BR" hidden="1">"c1473"</definedName>
    <definedName name="IQ_GW_INTAN_AMORT_CF_FIN" hidden="1">"c1474"</definedName>
    <definedName name="IQ_GW_INTAN_AMORT_CF_INS" hidden="1">"c1475"</definedName>
    <definedName name="IQ_GW_INTAN_AMORT_CF_REIT" hidden="1">"c1476"</definedName>
    <definedName name="IQ_GW_INTAN_AMORT_CF_UTI" hidden="1">"c1477"</definedName>
    <definedName name="IQ_GW_INTAN_AMORT_FIN" hidden="1">"c1478"</definedName>
    <definedName name="IQ_GW_INTAN_AMORT_INS" hidden="1">"c1479"</definedName>
    <definedName name="IQ_GW_INTAN_AMORT_REIT" hidden="1">"c1480"</definedName>
    <definedName name="IQ_GW_INTAN_AMORT_UTI" hidden="1">"c1481"</definedName>
    <definedName name="IQ_HIGH_TARGET_PRICE" hidden="1">"c1651"</definedName>
    <definedName name="IQ_HIGHPRICE" hidden="1">"c545"</definedName>
    <definedName name="IQ_HOMEOWNERS_WRITTEN" hidden="1">"c546"</definedName>
    <definedName name="IQ_IMPAIR_OIL" hidden="1">"c547"</definedName>
    <definedName name="IQ_IMPAIRMENT_GW" hidden="1">"c548"</definedName>
    <definedName name="IQ_IMPUT_OPER_LEASE_DEPR" hidden="1">"c2987"</definedName>
    <definedName name="IQ_IMPUT_OPER_LEASE_INT_EXP" hidden="1">"c2986"</definedName>
    <definedName name="IQ_INC_AFTER_TAX" hidden="1">"c1598"</definedName>
    <definedName name="IQ_INC_AVAIL_EXCL" hidden="1">"c1395"</definedName>
    <definedName name="IQ_INC_AVAIL_INCL" hidden="1">"c1396"</definedName>
    <definedName name="IQ_INC_BEFORE_TAX" hidden="1">"c1375"</definedName>
    <definedName name="IQ_INC_EQUITY" hidden="1">"c549"</definedName>
    <definedName name="IQ_INC_EQUITY_BR" hidden="1">"c550"</definedName>
    <definedName name="IQ_INC_EQUITY_CF" hidden="1">"c551"</definedName>
    <definedName name="IQ_INC_EQUITY_FIN" hidden="1">"c552"</definedName>
    <definedName name="IQ_INC_EQUITY_INS" hidden="1">"c553"</definedName>
    <definedName name="IQ_INC_EQUITY_REC_BNK" hidden="1">"c554"</definedName>
    <definedName name="IQ_INC_EQUITY_REIT" hidden="1">"c555"</definedName>
    <definedName name="IQ_INC_EQUITY_REV_BNK" hidden="1">"c556"</definedName>
    <definedName name="IQ_INC_EQUITY_UTI" hidden="1">"c557"</definedName>
    <definedName name="IQ_INC_REAL_ESTATE_REC" hidden="1">"c558"</definedName>
    <definedName name="IQ_INC_REAL_ESTATE_REV" hidden="1">"c559"</definedName>
    <definedName name="IQ_INC_TAX" hidden="1">"c560"</definedName>
    <definedName name="IQ_INC_TAX_EXCL" hidden="1">"c1599"</definedName>
    <definedName name="IQ_INC_TAX_PAY_CURRENT" hidden="1">"c561"</definedName>
    <definedName name="IQ_INC_TRADE_ACT" hidden="1">"c562"</definedName>
    <definedName name="IQ_INS_ANNUITY_LIAB" hidden="1">"c563"</definedName>
    <definedName name="IQ_INS_ANNUITY_REV" hidden="1">"c2788"</definedName>
    <definedName name="IQ_INS_DIV_EXP" hidden="1">"c564"</definedName>
    <definedName name="IQ_INS_DIV_REV" hidden="1">"c565"</definedName>
    <definedName name="IQ_INS_IN_FORCE" hidden="1">"c566"</definedName>
    <definedName name="IQ_INS_LIAB" hidden="1">"c567"</definedName>
    <definedName name="IQ_INS_POLICY_EXP" hidden="1">"c568"</definedName>
    <definedName name="IQ_INS_REV" hidden="1">"c569"</definedName>
    <definedName name="IQ_INS_SETTLE" hidden="1">"c570"</definedName>
    <definedName name="IQ_INS_SETTLE_BNK" hidden="1">"c571"</definedName>
    <definedName name="IQ_INS_SETTLE_BR" hidden="1">"c572"</definedName>
    <definedName name="IQ_INS_SETTLE_FIN" hidden="1">"c573"</definedName>
    <definedName name="IQ_INS_SETTLE_INS" hidden="1">"c574"</definedName>
    <definedName name="IQ_INS_SETTLE_REIT" hidden="1">"c575"</definedName>
    <definedName name="IQ_INS_SETTLE_UTI" hidden="1">"c576"</definedName>
    <definedName name="IQ_INSIDER_3MTH_BOUGHT_PCT" hidden="1">"c1534"</definedName>
    <definedName name="IQ_INSIDER_3MTH_NET_PCT" hidden="1">"c1535"</definedName>
    <definedName name="IQ_INSIDER_3MTH_SOLD_PCT" hidden="1">"c1533"</definedName>
    <definedName name="IQ_INSIDER_6MTH_BOUGHT_PCT" hidden="1">"c1537"</definedName>
    <definedName name="IQ_INSIDER_6MTH_NET_PCT" hidden="1">"c1538"</definedName>
    <definedName name="IQ_INSIDER_6MTH_SOLD_PCT" hidden="1">"c1536"</definedName>
    <definedName name="IQ_INSIDER_OVER_TOTAL" hidden="1">"c1581"</definedName>
    <definedName name="IQ_INSIDER_OWNER" hidden="1">"c577"</definedName>
    <definedName name="IQ_INSIDER_PERCENT" hidden="1">"c578"</definedName>
    <definedName name="IQ_INSIDER_SHARES" hidden="1">"c579"</definedName>
    <definedName name="IQ_INSTITUTIONAL_OVER_TOTAL" hidden="1">"c1580"</definedName>
    <definedName name="IQ_INSTITUTIONAL_OWNER" hidden="1">"c580"</definedName>
    <definedName name="IQ_INSTITUTIONAL_PERCENT" hidden="1">"c581"</definedName>
    <definedName name="IQ_INSTITUTIONAL_SHARES" hidden="1">"c582"</definedName>
    <definedName name="IQ_INSUR_RECEIV" hidden="1">"c1600"</definedName>
    <definedName name="IQ_INT_BORROW" hidden="1">"c583"</definedName>
    <definedName name="IQ_INT_DEPOSITS" hidden="1">"c584"</definedName>
    <definedName name="IQ_INT_DIV_INC" hidden="1">"c585"</definedName>
    <definedName name="IQ_INT_EXP_BR" hidden="1">"c586"</definedName>
    <definedName name="IQ_INT_EXP_COVERAGE" hidden="1">"c587"</definedName>
    <definedName name="IQ_INT_EXP_FIN" hidden="1">"c588"</definedName>
    <definedName name="IQ_INT_EXP_INCL_CAP" hidden="1">"c2988"</definedName>
    <definedName name="IQ_INT_EXP_INS" hidden="1">"c589"</definedName>
    <definedName name="IQ_INT_EXP_LTD" hidden="1">"c2086"</definedName>
    <definedName name="IQ_INT_EXP_REIT" hidden="1">"c590"</definedName>
    <definedName name="IQ_INT_EXP_TOTAL" hidden="1">"c591"</definedName>
    <definedName name="IQ_INT_EXP_UTI" hidden="1">"c592"</definedName>
    <definedName name="IQ_INT_INC_BR" hidden="1">"c593"</definedName>
    <definedName name="IQ_INT_INC_FIN" hidden="1">"c594"</definedName>
    <definedName name="IQ_INT_INC_INVEST" hidden="1">"c595"</definedName>
    <definedName name="IQ_INT_INC_LOANS" hidden="1">"c596"</definedName>
    <definedName name="IQ_INT_INC_REIT" hidden="1">"c597"</definedName>
    <definedName name="IQ_INT_INC_TOTAL" hidden="1">"c598"</definedName>
    <definedName name="IQ_INT_INC_UTI" hidden="1">"c599"</definedName>
    <definedName name="IQ_INT_INV_INC" hidden="1">"c600"</definedName>
    <definedName name="IQ_INT_INV_INC_REIT" hidden="1">"c601"</definedName>
    <definedName name="IQ_INT_INV_INC_UTI" hidden="1">"c602"</definedName>
    <definedName name="IQ_INT_ON_BORROWING_COVERAGE" hidden="1">"c603"</definedName>
    <definedName name="IQ_INT_RATE_SPREAD" hidden="1">"c604"</definedName>
    <definedName name="IQ_INTANGIBLES_NET" hidden="1">"c1407"</definedName>
    <definedName name="IQ_INTEREST_CASH_DEPOSITS" hidden="1">"c2255"</definedName>
    <definedName name="IQ_INTEREST_EXP" hidden="1">"c618"</definedName>
    <definedName name="IQ_INTEREST_EXP_NET" hidden="1">"c1450"</definedName>
    <definedName name="IQ_INTEREST_EXP_NON" hidden="1">"c1383"</definedName>
    <definedName name="IQ_INTEREST_EXP_SUPPL" hidden="1">"c1460"</definedName>
    <definedName name="IQ_INTEREST_INC" hidden="1">"c1393"</definedName>
    <definedName name="IQ_INTEREST_INC_NON" hidden="1">"c1384"</definedName>
    <definedName name="IQ_INTEREST_INVEST_INC" hidden="1">"c619"</definedName>
    <definedName name="IQ_INV_10YR_ANN_GROWTH" hidden="1">"c1930"</definedName>
    <definedName name="IQ_INV_1YR_ANN_GROWTH" hidden="1">"c1925"</definedName>
    <definedName name="IQ_INV_2YR_ANN_GROWTH" hidden="1">"c1926"</definedName>
    <definedName name="IQ_INV_3YR_ANN_GROWTH" hidden="1">"c1927"</definedName>
    <definedName name="IQ_INV_5YR_ANN_GROWTH" hidden="1">"c1928"</definedName>
    <definedName name="IQ_INV_7YR_ANN_GROWTH" hidden="1">"c1929"</definedName>
    <definedName name="IQ_INV_BANKING_FEE" hidden="1">"c620"</definedName>
    <definedName name="IQ_INV_METHOD" hidden="1">"c621"</definedName>
    <definedName name="IQ_INVENTORY" hidden="1">"c622"</definedName>
    <definedName name="IQ_INVENTORY_TURNS" hidden="1">"c623"</definedName>
    <definedName name="IQ_INVENTORY_UTI" hidden="1">"c624"</definedName>
    <definedName name="IQ_INVEST_DEBT" hidden="1">"c625"</definedName>
    <definedName name="IQ_INVEST_EQUITY_PREF" hidden="1">"c626"</definedName>
    <definedName name="IQ_INVEST_FHLB" hidden="1">"c627"</definedName>
    <definedName name="IQ_INVEST_LOANS_CF" hidden="1">"c628"</definedName>
    <definedName name="IQ_INVEST_LOANS_CF_BNK" hidden="1">"c629"</definedName>
    <definedName name="IQ_INVEST_LOANS_CF_BR" hidden="1">"c630"</definedName>
    <definedName name="IQ_INVEST_LOANS_CF_FIN" hidden="1">"c631"</definedName>
    <definedName name="IQ_INVEST_LOANS_CF_INS" hidden="1">"c632"</definedName>
    <definedName name="IQ_INVEST_LOANS_CF_REIT" hidden="1">"c633"</definedName>
    <definedName name="IQ_INVEST_LOANS_CF_UTI" hidden="1">"c634"</definedName>
    <definedName name="IQ_INVEST_REAL_ESTATE" hidden="1">"c635"</definedName>
    <definedName name="IQ_INVEST_SECURITY" hidden="1">"c636"</definedName>
    <definedName name="IQ_INVEST_SECURITY_CF" hidden="1">"c637"</definedName>
    <definedName name="IQ_INVEST_SECURITY_CF_BNK" hidden="1">"c638"</definedName>
    <definedName name="IQ_INVEST_SECURITY_CF_BR" hidden="1">"c639"</definedName>
    <definedName name="IQ_INVEST_SECURITY_CF_FIN" hidden="1">"c640"</definedName>
    <definedName name="IQ_INVEST_SECURITY_CF_INS" hidden="1">"c641"</definedName>
    <definedName name="IQ_INVEST_SECURITY_CF_REIT" hidden="1">"c642"</definedName>
    <definedName name="IQ_INVEST_SECURITY_CF_UTI" hidden="1">"c643"</definedName>
    <definedName name="IQ_IPRD" hidden="1">"c644"</definedName>
    <definedName name="IQ_ISS_DEBT_NET" hidden="1">"c1391"</definedName>
    <definedName name="IQ_ISS_STOCK_NET" hidden="1">"c1601"</definedName>
    <definedName name="IQ_ISSUE_CURRENCY" hidden="1">"c2156"</definedName>
    <definedName name="IQ_ISSUE_NAME" hidden="1">"c2142"</definedName>
    <definedName name="IQ_ISSUER" hidden="1">"c2143"</definedName>
    <definedName name="IQ_ISSUER_CIQID" hidden="1">"c2258"</definedName>
    <definedName name="IQ_ISSUER_PARENT" hidden="1">"c2144"</definedName>
    <definedName name="IQ_ISSUER_PARENT_CIQID" hidden="1">"c2260"</definedName>
    <definedName name="IQ_ISSUER_PARENT_TICKER" hidden="1">"c2259"</definedName>
    <definedName name="IQ_ISSUER_TICKER" hidden="1">"c2252"</definedName>
    <definedName name="IQ_JR_SUB_DEBT" hidden="1">"c2534"</definedName>
    <definedName name="IQ_JR_SUB_DEBT_EBITDA" hidden="1">"c2560"</definedName>
    <definedName name="IQ_JR_SUB_DEBT_EBITDA_CAPEX" hidden="1">"c2561"</definedName>
    <definedName name="IQ_JR_SUB_DEBT_PCT" hidden="1">"c2535"</definedName>
    <definedName name="IQ_LAND" hidden="1">"c645"</definedName>
    <definedName name="IQ_LAST_PMT_DATE" hidden="1">"c2188"</definedName>
    <definedName name="IQ_LAST_SPLIT_DATE" hidden="1">"c2095"</definedName>
    <definedName name="IQ_LAST_SPLIT_FACTOR" hidden="1">"c2093"</definedName>
    <definedName name="IQ_LASTPRICINGDATE" hidden="1">"c3051"</definedName>
    <definedName name="IQ_LASTSALEPRICE" hidden="1">"c646"</definedName>
    <definedName name="IQ_LASTSALEPRICE_DATE" hidden="1">"c2109"</definedName>
    <definedName name="IQ_LATESTK" hidden="1">1000</definedName>
    <definedName name="IQ_LATESTQ" hidden="1">500</definedName>
    <definedName name="IQ_LEGAL_SETTLE" hidden="1">"c647"</definedName>
    <definedName name="IQ_LEGAL_SETTLE_BNK" hidden="1">"c648"</definedName>
    <definedName name="IQ_LEGAL_SETTLE_BR" hidden="1">"c649"</definedName>
    <definedName name="IQ_LEGAL_SETTLE_FIN" hidden="1">"c650"</definedName>
    <definedName name="IQ_LEGAL_SETTLE_INS" hidden="1">"c651"</definedName>
    <definedName name="IQ_LEGAL_SETTLE_REIT" hidden="1">"c652"</definedName>
    <definedName name="IQ_LEGAL_SETTLE_UTI" hidden="1">"c653"</definedName>
    <definedName name="IQ_LEVERAGE_RATIO" hidden="1">"c654"</definedName>
    <definedName name="IQ_LEVERED_FCF" hidden="1">"c1907"</definedName>
    <definedName name="IQ_LFCF_10YR_ANN_GROWTH" hidden="1">"c1942"</definedName>
    <definedName name="IQ_LFCF_1YR_ANN_GROWTH" hidden="1">"c1937"</definedName>
    <definedName name="IQ_LFCF_2YR_ANN_GROWTH" hidden="1">"c1938"</definedName>
    <definedName name="IQ_LFCF_3YR_ANN_GROWTH" hidden="1">"c1939"</definedName>
    <definedName name="IQ_LFCF_5YR_ANN_GROWTH" hidden="1">"c1940"</definedName>
    <definedName name="IQ_LFCF_7YR_ANN_GROWTH" hidden="1">"c1941"</definedName>
    <definedName name="IQ_LFCF_MARGIN" hidden="1">"c1961"</definedName>
    <definedName name="IQ_LH_STATUTORY_SURPLUS" hidden="1">"c2771"</definedName>
    <definedName name="IQ_LICENSED_POPS" hidden="1">"c2123"</definedName>
    <definedName name="IQ_LIFE_EARNED" hidden="1">"c2739"</definedName>
    <definedName name="IQ_LIFOR" hidden="1">"c655"</definedName>
    <definedName name="IQ_LL" hidden="1">"c656"</definedName>
    <definedName name="IQ_LOAN_LEASE_RECEIV" hidden="1">"c657"</definedName>
    <definedName name="IQ_LOAN_LOSS" hidden="1">"c1386"</definedName>
    <definedName name="IQ_LOAN_SERVICE_REV" hidden="1">"c658"</definedName>
    <definedName name="IQ_LOANS_CF" hidden="1">"c659"</definedName>
    <definedName name="IQ_LOANS_CF_BNK" hidden="1">"c660"</definedName>
    <definedName name="IQ_LOANS_CF_BR" hidden="1">"c661"</definedName>
    <definedName name="IQ_LOANS_CF_FIN" hidden="1">"c662"</definedName>
    <definedName name="IQ_LOANS_CF_INS" hidden="1">"c663"</definedName>
    <definedName name="IQ_LOANS_CF_REIT" hidden="1">"c664"</definedName>
    <definedName name="IQ_LOANS_CF_UTI" hidden="1">"c665"</definedName>
    <definedName name="IQ_LOANS_FOR_SALE" hidden="1">"c666"</definedName>
    <definedName name="IQ_LOANS_PAST_DUE" hidden="1">"c667"</definedName>
    <definedName name="IQ_LOANS_RECEIV_CURRENT" hidden="1">"c668"</definedName>
    <definedName name="IQ_LOANS_RECEIV_LT" hidden="1">"c669"</definedName>
    <definedName name="IQ_LOANS_RECEIV_LT_UTI" hidden="1">"c670"</definedName>
    <definedName name="IQ_LONG_TERM_DEBT" hidden="1">"c1387"</definedName>
    <definedName name="IQ_LONG_TERM_DEBT_OVER_TOTAL_CAP" hidden="1">"c1388"</definedName>
    <definedName name="IQ_LONG_TERM_GROWTH" hidden="1">"c671"</definedName>
    <definedName name="IQ_LONG_TERM_INV" hidden="1">"c1389"</definedName>
    <definedName name="IQ_LOSS_LOSS_EXP" hidden="1">"c672"</definedName>
    <definedName name="IQ_LOSS_TO_NET_EARNED" hidden="1">"c2751"</definedName>
    <definedName name="IQ_LOW_TARGET_PRICE" hidden="1">"c1652"</definedName>
    <definedName name="IQ_LOWPRICE" hidden="1">"c673"</definedName>
    <definedName name="IQ_LT_DEBT" hidden="1">"c674"</definedName>
    <definedName name="IQ_LT_DEBT_BNK" hidden="1">"c675"</definedName>
    <definedName name="IQ_LT_DEBT_BR" hidden="1">"c676"</definedName>
    <definedName name="IQ_LT_DEBT_CAPITAL" hidden="1">"c677"</definedName>
    <definedName name="IQ_LT_DEBT_CAPITAL_LEASES" hidden="1">"c2542"</definedName>
    <definedName name="IQ_LT_DEBT_CAPITAL_LEASES_PCT" hidden="1">"c2543"</definedName>
    <definedName name="IQ_LT_DEBT_EQUITY" hidden="1">"c678"</definedName>
    <definedName name="IQ_LT_DEBT_FIN" hidden="1">"c679"</definedName>
    <definedName name="IQ_LT_DEBT_INS" hidden="1">"c680"</definedName>
    <definedName name="IQ_LT_DEBT_ISSUED" hidden="1">"c681"</definedName>
    <definedName name="IQ_LT_DEBT_ISSUED_BNK" hidden="1">"c682"</definedName>
    <definedName name="IQ_LT_DEBT_ISSUED_BR" hidden="1">"c683"</definedName>
    <definedName name="IQ_LT_DEBT_ISSUED_FIN" hidden="1">"c684"</definedName>
    <definedName name="IQ_LT_DEBT_ISSUED_INS" hidden="1">"c685"</definedName>
    <definedName name="IQ_LT_DEBT_ISSUED_REIT" hidden="1">"c686"</definedName>
    <definedName name="IQ_LT_DEBT_ISSUED_UTI" hidden="1">"c687"</definedName>
    <definedName name="IQ_LT_DEBT_REIT" hidden="1">"c688"</definedName>
    <definedName name="IQ_LT_DEBT_REPAID" hidden="1">"c689"</definedName>
    <definedName name="IQ_LT_DEBT_REPAID_BNK" hidden="1">"c690"</definedName>
    <definedName name="IQ_LT_DEBT_REPAID_BR" hidden="1">"c691"</definedName>
    <definedName name="IQ_LT_DEBT_REPAID_FIN" hidden="1">"c692"</definedName>
    <definedName name="IQ_LT_DEBT_REPAID_INS" hidden="1">"c693"</definedName>
    <definedName name="IQ_LT_DEBT_REPAID_REIT" hidden="1">"c694"</definedName>
    <definedName name="IQ_LT_DEBT_REPAID_UTI" hidden="1">"c695"</definedName>
    <definedName name="IQ_LT_DEBT_UTI" hidden="1">"c696"</definedName>
    <definedName name="IQ_LT_INVEST" hidden="1">"c697"</definedName>
    <definedName name="IQ_LT_INVEST_BR" hidden="1">"c698"</definedName>
    <definedName name="IQ_LT_INVEST_FIN" hidden="1">"c699"</definedName>
    <definedName name="IQ_LT_INVEST_REIT" hidden="1">"c700"</definedName>
    <definedName name="IQ_LT_INVEST_UTI" hidden="1">"c701"</definedName>
    <definedName name="IQ_LT_NOTE_RECEIV" hidden="1">"c1602"</definedName>
    <definedName name="IQ_LTD_DUE_AFTER_FIVE" hidden="1">"c704"</definedName>
    <definedName name="IQ_LTD_DUE_CY" hidden="1">"c705"</definedName>
    <definedName name="IQ_LTD_DUE_CY1" hidden="1">"c706"</definedName>
    <definedName name="IQ_LTD_DUE_CY2" hidden="1">"c707"</definedName>
    <definedName name="IQ_LTD_DUE_CY3" hidden="1">"c708"</definedName>
    <definedName name="IQ_LTD_DUE_CY4" hidden="1">"c709"</definedName>
    <definedName name="IQ_LTD_DUE_NEXT_FIVE" hidden="1">"c710"</definedName>
    <definedName name="IQ_LTM" hidden="1">2000</definedName>
    <definedName name="IQ_LTM_REVENUE_OVER_EMPLOYEES" hidden="1">"c1437"</definedName>
    <definedName name="IQ_MACHINERY" hidden="1">"c711"</definedName>
    <definedName name="IQ_MAINT_CAPEX" hidden="1">"c2947"</definedName>
    <definedName name="IQ_MAINT_REPAIR" hidden="1">"c2087"</definedName>
    <definedName name="IQ_MAKE_WHOLE_END_DATE" hidden="1">"c2493"</definedName>
    <definedName name="IQ_MAKE_WHOLE_SPREAD" hidden="1">"c2494"</definedName>
    <definedName name="IQ_MAKE_WHOLE_START_DATE" hidden="1">"c2492"</definedName>
    <definedName name="IQ_MARKET_CAP_LFCF" hidden="1">"c2209"</definedName>
    <definedName name="IQ_MARKETCAP" hidden="1">"c712"</definedName>
    <definedName name="IQ_MARKETING" hidden="1">"c2239"</definedName>
    <definedName name="IQ_MATURITY_DATE" hidden="1">"c2146"</definedName>
    <definedName name="IQ_MC_RATIO" hidden="1">"c2783"</definedName>
    <definedName name="IQ_MC_STATUTORY_SURPLUS" hidden="1">"c2772"</definedName>
    <definedName name="IQ_MEDIAN_TARGET_PRICE" hidden="1">"c1650"</definedName>
    <definedName name="IQ_MERGER" hidden="1">"c713"</definedName>
    <definedName name="IQ_MERGER_BNK" hidden="1">"c714"</definedName>
    <definedName name="IQ_MERGER_BR" hidden="1">"c715"</definedName>
    <definedName name="IQ_MERGER_FIN" hidden="1">"c716"</definedName>
    <definedName name="IQ_MERGER_INS" hidden="1">"c717"</definedName>
    <definedName name="IQ_MERGER_REIT" hidden="1">"c718"</definedName>
    <definedName name="IQ_MERGER_RESTRUCTURE" hidden="1">"c719"</definedName>
    <definedName name="IQ_MERGER_RESTRUCTURE_BNK" hidden="1">"c720"</definedName>
    <definedName name="IQ_MERGER_RESTRUCTURE_BR" hidden="1">"c721"</definedName>
    <definedName name="IQ_MERGER_RESTRUCTURE_FIN" hidden="1">"c722"</definedName>
    <definedName name="IQ_MERGER_RESTRUCTURE_INS" hidden="1">"c723"</definedName>
    <definedName name="IQ_MERGER_RESTRUCTURE_REIT" hidden="1">"c724"</definedName>
    <definedName name="IQ_MERGER_RESTRUCTURE_UTI" hidden="1">"c725"</definedName>
    <definedName name="IQ_MERGER_UTI" hidden="1">"c726"</definedName>
    <definedName name="IQ_MINORITY_INTEREST" hidden="1">"c727"</definedName>
    <definedName name="IQ_MINORITY_INTEREST_BNK" hidden="1">"c728"</definedName>
    <definedName name="IQ_MINORITY_INTEREST_BR" hidden="1">"c729"</definedName>
    <definedName name="IQ_MINORITY_INTEREST_CF" hidden="1">"c730"</definedName>
    <definedName name="IQ_MINORITY_INTEREST_FIN" hidden="1">"c731"</definedName>
    <definedName name="IQ_MINORITY_INTEREST_INS" hidden="1">"c732"</definedName>
    <definedName name="IQ_MINORITY_INTEREST_IS" hidden="1">"c733"</definedName>
    <definedName name="IQ_MINORITY_INTEREST_REIT" hidden="1">"c734"</definedName>
    <definedName name="IQ_MINORITY_INTEREST_TOTAL" hidden="1">"c1905"</definedName>
    <definedName name="IQ_MINORITY_INTEREST_UTI" hidden="1">"c735"</definedName>
    <definedName name="IQ_MISC_ADJUST_CF" hidden="1">"c736"</definedName>
    <definedName name="IQ_MISC_EARN_ADJ" hidden="1">"c1603"</definedName>
    <definedName name="IQ_MKTCAP_EBT_EXCL" hidden="1">"c737"</definedName>
    <definedName name="IQ_MKTCAP_EBT_EXCL_AVG" hidden="1">"c738"</definedName>
    <definedName name="IQ_MKTCAP_EBT_INCL_AVG" hidden="1">"c739"</definedName>
    <definedName name="IQ_MKTCAP_TOTAL_REV" hidden="1">"c740"</definedName>
    <definedName name="IQ_MKTCAP_TOTAL_REV_AVG" hidden="1">"c741"</definedName>
    <definedName name="IQ_MKTCAP_TOTAL_REV_FWD" hidden="1">"c742"</definedName>
    <definedName name="IQ_MM_ACCOUNT" hidden="1">"c743"</definedName>
    <definedName name="IQ_MORT_BANK_ACT" hidden="1">"c744"</definedName>
    <definedName name="IQ_MORT_BANKING_FEE" hidden="1">"c745"</definedName>
    <definedName name="IQ_MORT_INT_INC" hidden="1">"c746"</definedName>
    <definedName name="IQ_MORT_LOANS" hidden="1">"c747"</definedName>
    <definedName name="IQ_MORT_SECURITY" hidden="1">"c748"</definedName>
    <definedName name="IQ_MORTGAGE_SERV_RIGHTS" hidden="1">"c2242"</definedName>
    <definedName name="IQ_NAV_ACT_OR_EST" hidden="1">"c2225"</definedName>
    <definedName name="IQ_NAV_EST" hidden="1">"c1751"</definedName>
    <definedName name="IQ_NAV_HIGH_EST" hidden="1">"c1753"</definedName>
    <definedName name="IQ_NAV_LOW_EST" hidden="1">"c1754"</definedName>
    <definedName name="IQ_NAV_MEDIAN_EST" hidden="1">"c1752"</definedName>
    <definedName name="IQ_NAV_NUM_EST" hidden="1">"c1755"</definedName>
    <definedName name="IQ_NAV_STDDEV_EST" hidden="1">"c1756"</definedName>
    <definedName name="IQ_NET_CHANGE" hidden="1">"c749"</definedName>
    <definedName name="IQ_NET_CLAIM_EXP_INCUR" hidden="1">"c2757"</definedName>
    <definedName name="IQ_NET_CLAIM_EXP_INCUR_CY" hidden="1">"c2761"</definedName>
    <definedName name="IQ_NET_CLAIM_EXP_INCUR_PY" hidden="1">"c2762"</definedName>
    <definedName name="IQ_NET_CLAIM_EXP_PAID" hidden="1">"c2760"</definedName>
    <definedName name="IQ_NET_CLAIM_EXP_PAID_CY" hidden="1">"c2763"</definedName>
    <definedName name="IQ_NET_CLAIM_EXP_PAID_PY" hidden="1">"c2764"</definedName>
    <definedName name="IQ_NET_CLAIM_EXP_RES" hidden="1">"c2754"</definedName>
    <definedName name="IQ_NET_DEBT" hidden="1">"c1584"</definedName>
    <definedName name="IQ_NET_DEBT_EBITDA" hidden="1">"c750"</definedName>
    <definedName name="IQ_NET_DEBT_EBITDA_CAPEX" hidden="1">"c2949"</definedName>
    <definedName name="IQ_NET_DEBT_ISSUED" hidden="1">"c751"</definedName>
    <definedName name="IQ_NET_DEBT_ISSUED_BNK" hidden="1">"c752"</definedName>
    <definedName name="IQ_NET_DEBT_ISSUED_BR" hidden="1">"c753"</definedName>
    <definedName name="IQ_NET_DEBT_ISSUED_FIN" hidden="1">"c754"</definedName>
    <definedName name="IQ_NET_DEBT_ISSUED_INS" hidden="1">"c755"</definedName>
    <definedName name="IQ_NET_DEBT_ISSUED_REIT" hidden="1">"c756"</definedName>
    <definedName name="IQ_NET_DEBT_ISSUED_UTI" hidden="1">"c757"</definedName>
    <definedName name="IQ_NET_EARNED" hidden="1">"c2734"</definedName>
    <definedName name="IQ_NET_INC" hidden="1">"c1394"</definedName>
    <definedName name="IQ_NET_INC_BEFORE" hidden="1">"c1368"</definedName>
    <definedName name="IQ_NET_INC_CF" hidden="1">"c1397"</definedName>
    <definedName name="IQ_NET_INC_MARGIN" hidden="1">"c1398"</definedName>
    <definedName name="IQ_NET_INT_INC_10YR_ANN_GROWTH" hidden="1">"c758"</definedName>
    <definedName name="IQ_NET_INT_INC_1YR_ANN_GROWTH" hidden="1">"c759"</definedName>
    <definedName name="IQ_NET_INT_INC_2YR_ANN_GROWTH" hidden="1">"c760"</definedName>
    <definedName name="IQ_NET_INT_INC_3YR_ANN_GROWTH" hidden="1">"c761"</definedName>
    <definedName name="IQ_NET_INT_INC_5YR_ANN_GROWTH" hidden="1">"c762"</definedName>
    <definedName name="IQ_NET_INT_INC_7YR_ANN_GROWTH" hidden="1">"c763"</definedName>
    <definedName name="IQ_NET_INT_INC_BNK" hidden="1">"c764"</definedName>
    <definedName name="IQ_NET_INT_INC_BR" hidden="1">"c765"</definedName>
    <definedName name="IQ_NET_INT_INC_FIN" hidden="1">"c766"</definedName>
    <definedName name="IQ_NET_INT_INC_TOTAL_REV" hidden="1">"c767"</definedName>
    <definedName name="IQ_NET_INT_MARGIN" hidden="1">"c768"</definedName>
    <definedName name="IQ_NET_INTEREST_EXP" hidden="1">"c769"</definedName>
    <definedName name="IQ_NET_INTEREST_EXP_REIT" hidden="1">"c770"</definedName>
    <definedName name="IQ_NET_INTEREST_EXP_UTI" hidden="1">"c771"</definedName>
    <definedName name="IQ_NET_INTEREST_INC" hidden="1">"c1392"</definedName>
    <definedName name="IQ_NET_INTEREST_INC_AFTER_LL" hidden="1">"c1604"</definedName>
    <definedName name="IQ_NET_LIFE_INS_IN_FORCE" hidden="1">"c2769"</definedName>
    <definedName name="IQ_NET_LOANS" hidden="1">"c772"</definedName>
    <definedName name="IQ_NET_LOANS_10YR_ANN_GROWTH" hidden="1">"c773"</definedName>
    <definedName name="IQ_NET_LOANS_1YR_ANN_GROWTH" hidden="1">"c774"</definedName>
    <definedName name="IQ_NET_LOANS_2YR_ANN_GROWTH" hidden="1">"c775"</definedName>
    <definedName name="IQ_NET_LOANS_3YR_ANN_GROWTH" hidden="1">"c776"</definedName>
    <definedName name="IQ_NET_LOANS_5YR_ANN_GROWTH" hidden="1">"c777"</definedName>
    <definedName name="IQ_NET_LOANS_7YR_ANN_GROWTH" hidden="1">"c778"</definedName>
    <definedName name="IQ_NET_LOANS_TOTAL_DEPOSITS" hidden="1">"c779"</definedName>
    <definedName name="IQ_NET_RENTAL_EXP_FN" hidden="1">"c780"</definedName>
    <definedName name="IQ_NET_TO_GROSS_EARNED" hidden="1">"c2750"</definedName>
    <definedName name="IQ_NET_TO_GROSS_WRITTEN" hidden="1">"c2729"</definedName>
    <definedName name="IQ_NET_WRITTEN" hidden="1">"c2728"</definedName>
    <definedName name="IQ_NEW_PREM" hidden="1">"c2785"</definedName>
    <definedName name="IQ_NEXT_CALL_DATE" hidden="1">"c2198"</definedName>
    <definedName name="IQ_NEXT_CALL_PRICE" hidden="1">"c2199"</definedName>
    <definedName name="IQ_NEXT_INT_DATE" hidden="1">"c2187"</definedName>
    <definedName name="IQ_NEXT_PUT_DATE" hidden="1">"c2200"</definedName>
    <definedName name="IQ_NEXT_PUT_PRICE" hidden="1">"c2201"</definedName>
    <definedName name="IQ_NEXT_SINK_FUND_AMOUNT" hidden="1">"c2490"</definedName>
    <definedName name="IQ_NEXT_SINK_FUND_DATE" hidden="1">"c2489"</definedName>
    <definedName name="IQ_NEXT_SINK_FUND_PRICE" hidden="1">"c2491"</definedName>
    <definedName name="IQ_NI" hidden="1">"c781"</definedName>
    <definedName name="IQ_NI_10YR_ANN_GROWTH" hidden="1">"c782"</definedName>
    <definedName name="IQ_NI_1YR_ANN_GROWTH" hidden="1">"c783"</definedName>
    <definedName name="IQ_NI_2YR_ANN_GROWTH" hidden="1">"c784"</definedName>
    <definedName name="IQ_NI_3YR_ANN_GROWTH" hidden="1">"c785"</definedName>
    <definedName name="IQ_NI_5YR_ANN_GROWTH" hidden="1">"c786"</definedName>
    <definedName name="IQ_NI_7YR_ANN_GROWTH" hidden="1">"c787"</definedName>
    <definedName name="IQ_NI_ACT_OR_EST" hidden="1">"c2222"</definedName>
    <definedName name="IQ_NI_AFTER_CAPITALIZED" hidden="1">"c788"</definedName>
    <definedName name="IQ_NI_AVAIL_EXCL" hidden="1">"c789"</definedName>
    <definedName name="IQ_NI_AVAIL_EXCL_MARGIN" hidden="1">"c790"</definedName>
    <definedName name="IQ_NI_AVAIL_INCL" hidden="1">"c791"</definedName>
    <definedName name="IQ_NI_BEFORE_CAPITALIZED" hidden="1">"c792"</definedName>
    <definedName name="IQ_NI_CF" hidden="1">"c793"</definedName>
    <definedName name="IQ_NI_EST" hidden="1">"c1716"</definedName>
    <definedName name="IQ_NI_GW_EST" hidden="1">"c1723"</definedName>
    <definedName name="IQ_NI_GW_HIGH_EST" hidden="1">"c1725"</definedName>
    <definedName name="IQ_NI_GW_LOW_EST" hidden="1">"c1726"</definedName>
    <definedName name="IQ_NI_GW_MEDIAN_EST" hidden="1">"c1724"</definedName>
    <definedName name="IQ_NI_GW_NUM_EST" hidden="1">"c1727"</definedName>
    <definedName name="IQ_NI_GW_STDDEV_EST" hidden="1">"c1728"</definedName>
    <definedName name="IQ_NI_HIGH_EST" hidden="1">"c1718"</definedName>
    <definedName name="IQ_NI_LOW_EST" hidden="1">"c1719"</definedName>
    <definedName name="IQ_NI_MARGIN" hidden="1">"c794"</definedName>
    <definedName name="IQ_NI_MEDIAN_EST" hidden="1">"c1717"</definedName>
    <definedName name="IQ_NI_NORM" hidden="1">"c1901"</definedName>
    <definedName name="IQ_NI_NORM_10YR_ANN_GROWTH" hidden="1">"c1960"</definedName>
    <definedName name="IQ_NI_NORM_1YR_ANN_GROWTH" hidden="1">"c1955"</definedName>
    <definedName name="IQ_NI_NORM_2YR_ANN_GROWTH" hidden="1">"c1956"</definedName>
    <definedName name="IQ_NI_NORM_3YR_ANN_GROWTH" hidden="1">"c1957"</definedName>
    <definedName name="IQ_NI_NORM_5YR_ANN_GROWTH" hidden="1">"c1958"</definedName>
    <definedName name="IQ_NI_NORM_7YR_ANN_GROWTH" hidden="1">"c1959"</definedName>
    <definedName name="IQ_NI_NORM_MARGIN" hidden="1">"c1964"</definedName>
    <definedName name="IQ_NI_NUM_EST" hidden="1">"c1720"</definedName>
    <definedName name="IQ_NI_REPORTED_EST" hidden="1">"c1730"</definedName>
    <definedName name="IQ_NI_REPORTED_HIGH_EST" hidden="1">"c1732"</definedName>
    <definedName name="IQ_NI_REPORTED_LOW_EST" hidden="1">"c1733"</definedName>
    <definedName name="IQ_NI_REPORTED_MEDIAN_EST" hidden="1">"c1731"</definedName>
    <definedName name="IQ_NI_REPORTED_NUM_EST" hidden="1">"c1734"</definedName>
    <definedName name="IQ_NI_REPORTED_STDDEV_EST" hidden="1">"c1735"</definedName>
    <definedName name="IQ_NI_SFAS" hidden="1">"c795"</definedName>
    <definedName name="IQ_NI_STDDEV_EST" hidden="1">"c1721"</definedName>
    <definedName name="IQ_NON_ACCRUAL_LOANS" hidden="1">"c796"</definedName>
    <definedName name="IQ_NON_CASH" hidden="1">"c1399"</definedName>
    <definedName name="IQ_NON_CASH_ITEMS" hidden="1">"c797"</definedName>
    <definedName name="IQ_NON_INS_EXP" hidden="1">"c798"</definedName>
    <definedName name="IQ_NON_INS_REV" hidden="1">"c799"</definedName>
    <definedName name="IQ_NON_INT_BEAR_CD" hidden="1">"c800"</definedName>
    <definedName name="IQ_NON_INT_EXP" hidden="1">"c801"</definedName>
    <definedName name="IQ_NON_INT_INC" hidden="1">"c802"</definedName>
    <definedName name="IQ_NON_INT_INC_10YR_ANN_GROWTH" hidden="1">"c803"</definedName>
    <definedName name="IQ_NON_INT_INC_1YR_ANN_GROWTH" hidden="1">"c804"</definedName>
    <definedName name="IQ_NON_INT_INC_2YR_ANN_GROWTH" hidden="1">"c805"</definedName>
    <definedName name="IQ_NON_INT_INC_3YR_ANN_GROWTH" hidden="1">"c806"</definedName>
    <definedName name="IQ_NON_INT_INC_5YR_ANN_GROWTH" hidden="1">"c807"</definedName>
    <definedName name="IQ_NON_INT_INC_7YR_ANN_GROWTH" hidden="1">"c808"</definedName>
    <definedName name="IQ_NON_INTEREST_EXP" hidden="1">"c1400"</definedName>
    <definedName name="IQ_NON_INTEREST_INC" hidden="1">"c1401"</definedName>
    <definedName name="IQ_NON_OPER_EXP" hidden="1">"c809"</definedName>
    <definedName name="IQ_NON_OPER_INC" hidden="1">"c810"</definedName>
    <definedName name="IQ_NON_PERF_ASSETS_10YR_ANN_GROWTH" hidden="1">"c811"</definedName>
    <definedName name="IQ_NON_PERF_ASSETS_1YR_ANN_GROWTH" hidden="1">"c812"</definedName>
    <definedName name="IQ_NON_PERF_ASSETS_2YR_ANN_GROWTH" hidden="1">"c813"</definedName>
    <definedName name="IQ_NON_PERF_ASSETS_3YR_ANN_GROWTH" hidden="1">"c814"</definedName>
    <definedName name="IQ_NON_PERF_ASSETS_5YR_ANN_GROWTH" hidden="1">"c815"</definedName>
    <definedName name="IQ_NON_PERF_ASSETS_7YR_ANN_GROWTH" hidden="1">"c816"</definedName>
    <definedName name="IQ_NON_PERF_ASSETS_TOTAL_ASSETS" hidden="1">"c817"</definedName>
    <definedName name="IQ_NON_PERF_LOANS_10YR_ANN_GROWTH" hidden="1">"c818"</definedName>
    <definedName name="IQ_NON_PERF_LOANS_1YR_ANN_GROWTH" hidden="1">"c819"</definedName>
    <definedName name="IQ_NON_PERF_LOANS_2YR_ANN_GROWTH" hidden="1">"c820"</definedName>
    <definedName name="IQ_NON_PERF_LOANS_3YR_ANN_GROWTH" hidden="1">"c821"</definedName>
    <definedName name="IQ_NON_PERF_LOANS_5YR_ANN_GROWTH" hidden="1">"c822"</definedName>
    <definedName name="IQ_NON_PERF_LOANS_7YR_ANN_GROWTH" hidden="1">"c823"</definedName>
    <definedName name="IQ_NON_PERF_LOANS_TOTAL_ASSETS" hidden="1">"c824"</definedName>
    <definedName name="IQ_NON_PERF_LOANS_TOTAL_LOANS" hidden="1">"c825"</definedName>
    <definedName name="IQ_NON_PERFORMING_ASSETS" hidden="1">"c826"</definedName>
    <definedName name="IQ_NON_PERFORMING_LOANS" hidden="1">"c827"</definedName>
    <definedName name="IQ_NONCASH_PENSION_EXP" hidden="1">"c3000"</definedName>
    <definedName name="IQ_NONRECOURSE_DEBT" hidden="1">"c2550"</definedName>
    <definedName name="IQ_NONRECOURSE_DEBT_PCT" hidden="1">"c2551"</definedName>
    <definedName name="IQ_NONUTIL_REV" hidden="1">"c2089"</definedName>
    <definedName name="IQ_NORM_EPS_ACT_OR_EST" hidden="1">"c2249"</definedName>
    <definedName name="IQ_NORMAL_INC_AFTER" hidden="1">"c1605"</definedName>
    <definedName name="IQ_NORMAL_INC_AVAIL" hidden="1">"c1606"</definedName>
    <definedName name="IQ_NORMAL_INC_BEFORE" hidden="1">"c1607"</definedName>
    <definedName name="IQ_NOTES_PAY" hidden="1">"c1423"</definedName>
    <definedName name="IQ_NOW_ACCOUNT" hidden="1">"c828"</definedName>
    <definedName name="IQ_NPPE" hidden="1">"c829"</definedName>
    <definedName name="IQ_NPPE_10YR_ANN_GROWTH" hidden="1">"c830"</definedName>
    <definedName name="IQ_NPPE_1YR_ANN_GROWTH" hidden="1">"c831"</definedName>
    <definedName name="IQ_NPPE_2YR_ANN_GROWTH" hidden="1">"c832"</definedName>
    <definedName name="IQ_NPPE_3YR_ANN_GROWTH" hidden="1">"c833"</definedName>
    <definedName name="IQ_NPPE_5YR_ANN_GROWTH" hidden="1">"c834"</definedName>
    <definedName name="IQ_NPPE_7YR_ANN_GROWTH" hidden="1">"c835"</definedName>
    <definedName name="IQ_NTM" hidden="1">6000</definedName>
    <definedName name="IQ_NUKE" hidden="1">"c836"</definedName>
    <definedName name="IQ_NUKE_CF" hidden="1">"c837"</definedName>
    <definedName name="IQ_NUKE_CONTR" hidden="1">"c838"</definedName>
    <definedName name="IQ_NUM_BRANCHES" hidden="1">"c2088"</definedName>
    <definedName name="IQ_NUMBER_ADRHOLDERS" hidden="1">"c1970"</definedName>
    <definedName name="IQ_NUMBER_DAYS" hidden="1">"c1904"</definedName>
    <definedName name="IQ_NUMBER_SHAREHOLDERS" hidden="1">"c1967"</definedName>
    <definedName name="IQ_NUMBER_SHAREHOLDERS_CLASSA" hidden="1">"c1968"</definedName>
    <definedName name="IQ_NUMBER_SHAREHOLDERS_OTHER" hidden="1">"c1969"</definedName>
    <definedName name="IQ_OCCUPY_EXP" hidden="1">"c839"</definedName>
    <definedName name="IQ_OFFER_AMOUNT" hidden="1">"c2152"</definedName>
    <definedName name="IQ_OFFER_COUPON" hidden="1">"c2147"</definedName>
    <definedName name="IQ_OFFER_COUPON_TYPE" hidden="1">"c2148"</definedName>
    <definedName name="IQ_OFFER_DATE" hidden="1">"c2149"</definedName>
    <definedName name="IQ_OFFER_PRICE" hidden="1">"c2150"</definedName>
    <definedName name="IQ_OFFER_YIELD" hidden="1">"c2151"</definedName>
    <definedName name="IQ_OG_10DISC" hidden="1">"c1998"</definedName>
    <definedName name="IQ_OG_10DISC_GAS" hidden="1">"c2018"</definedName>
    <definedName name="IQ_OG_10DISC_OIL" hidden="1">"c2008"</definedName>
    <definedName name="IQ_OG_ACQ_COST_PROVED" hidden="1">"c1975"</definedName>
    <definedName name="IQ_OG_ACQ_COST_PROVED_GAS" hidden="1">"c1987"</definedName>
    <definedName name="IQ_OG_ACQ_COST_PROVED_OIL" hidden="1">"c1981"</definedName>
    <definedName name="IQ_OG_ACQ_COST_UNPROVED" hidden="1">"c1976"</definedName>
    <definedName name="IQ_OG_ACQ_COST_UNPROVED_GAS" hidden="1">"c1988"</definedName>
    <definedName name="IQ_OG_ACQ_COST_UNPROVED_OIL" hidden="1">"c1982"</definedName>
    <definedName name="IQ_OG_AVG_DAILY_PROD_GAS" hidden="1">"c2910"</definedName>
    <definedName name="IQ_OG_AVG_DAILY_PROD_NGL" hidden="1">"c2911"</definedName>
    <definedName name="IQ_OG_AVG_DAILY_PROD_OIL" hidden="1">"c2909"</definedName>
    <definedName name="IQ_OG_CLOSE_BALANCE_GAS" hidden="1">"c2049"</definedName>
    <definedName name="IQ_OG_CLOSE_BALANCE_NGL" hidden="1">"c2920"</definedName>
    <definedName name="IQ_OG_CLOSE_BALANCE_OIL" hidden="1">"c2037"</definedName>
    <definedName name="IQ_OG_DCF_BEFORE_TAXES" hidden="1">"c2023"</definedName>
    <definedName name="IQ_OG_DCF_BEFORE_TAXES_GAS" hidden="1">"c2025"</definedName>
    <definedName name="IQ_OG_DCF_BEFORE_TAXES_OIL" hidden="1">"c2024"</definedName>
    <definedName name="IQ_OG_DEVELOPED_RESERVES_GAS" hidden="1">"c2053"</definedName>
    <definedName name="IQ_OG_DEVELOPED_RESERVES_NGL" hidden="1">"c2922"</definedName>
    <definedName name="IQ_OG_DEVELOPED_RESERVES_OIL" hidden="1">"c2054"</definedName>
    <definedName name="IQ_OG_DEVELOPMENT_COSTS" hidden="1">"c1978"</definedName>
    <definedName name="IQ_OG_DEVELOPMENT_COSTS_GAS" hidden="1">"c1990"</definedName>
    <definedName name="IQ_OG_DEVELOPMENT_COSTS_OIL" hidden="1">"c1984"</definedName>
    <definedName name="IQ_OG_EQUITY_DCF" hidden="1">"c2002"</definedName>
    <definedName name="IQ_OG_EQUITY_DCF_GAS" hidden="1">"c2022"</definedName>
    <definedName name="IQ_OG_EQUITY_DCF_OIL" hidden="1">"c2012"</definedName>
    <definedName name="IQ_OG_EQUTY_RESERVES_GAS" hidden="1">"c2050"</definedName>
    <definedName name="IQ_OG_EQUTY_RESERVES_NGL" hidden="1">"c2921"</definedName>
    <definedName name="IQ_OG_EQUTY_RESERVES_OIL" hidden="1">"c2038"</definedName>
    <definedName name="IQ_OG_EXPLORATION_COSTS" hidden="1">"c1977"</definedName>
    <definedName name="IQ_OG_EXPLORATION_COSTS_GAS" hidden="1">"c1989"</definedName>
    <definedName name="IQ_OG_EXPLORATION_COSTS_OIL" hidden="1">"c1983"</definedName>
    <definedName name="IQ_OG_EXT_DISC_GAS" hidden="1">"c2043"</definedName>
    <definedName name="IQ_OG_EXT_DISC_NGL" hidden="1">"c2914"</definedName>
    <definedName name="IQ_OG_EXT_DISC_OIL" hidden="1">"c2031"</definedName>
    <definedName name="IQ_OG_FUTURE_CASH_INFLOWS" hidden="1">"c1993"</definedName>
    <definedName name="IQ_OG_FUTURE_CASH_INFLOWS_GAS" hidden="1">"c2013"</definedName>
    <definedName name="IQ_OG_FUTURE_CASH_INFLOWS_OIL" hidden="1">"c2003"</definedName>
    <definedName name="IQ_OG_FUTURE_DEVELOPMENT_COSTS" hidden="1">"c1995"</definedName>
    <definedName name="IQ_OG_FUTURE_DEVELOPMENT_COSTS_GAS" hidden="1">"c2015"</definedName>
    <definedName name="IQ_OG_FUTURE_DEVELOPMENT_COSTS_OIL" hidden="1">"c2005"</definedName>
    <definedName name="IQ_OG_FUTURE_INC_TAXES" hidden="1">"c1997"</definedName>
    <definedName name="IQ_OG_FUTURE_INC_TAXES_GAS" hidden="1">"c2017"</definedName>
    <definedName name="IQ_OG_FUTURE_INC_TAXES_OIL" hidden="1">"c2007"</definedName>
    <definedName name="IQ_OG_FUTURE_PRODUCTION_COSTS" hidden="1">"c1994"</definedName>
    <definedName name="IQ_OG_FUTURE_PRODUCTION_COSTS_GAS" hidden="1">"c2014"</definedName>
    <definedName name="IQ_OG_FUTURE_PRODUCTION_COSTS_OIL" hidden="1">"c2004"</definedName>
    <definedName name="IQ_OG_GAS_PRICE_HEDGED" hidden="1">"c2056"</definedName>
    <definedName name="IQ_OG_GAS_PRICE_UNHEDGED" hidden="1">"c2058"</definedName>
    <definedName name="IQ_OG_IMPROVED_RECOVERY_GAS" hidden="1">"c2044"</definedName>
    <definedName name="IQ_OG_IMPROVED_RECOVERY_NGL" hidden="1">"c2915"</definedName>
    <definedName name="IQ_OG_IMPROVED_RECOVERY_OIL" hidden="1">"c2032"</definedName>
    <definedName name="IQ_OG_LIQUID_GAS_PRICE_HEDGED" hidden="1">"c2233"</definedName>
    <definedName name="IQ_OG_LIQUID_GAS_PRICE_UNHEDGED" hidden="1">"c2234"</definedName>
    <definedName name="IQ_OG_NET_FUTURE_CASH_FLOWS" hidden="1">"c1996"</definedName>
    <definedName name="IQ_OG_NET_FUTURE_CASH_FLOWS_GAS" hidden="1">"c2016"</definedName>
    <definedName name="IQ_OG_NET_FUTURE_CASH_FLOWS_OIL" hidden="1">"c2006"</definedName>
    <definedName name="IQ_OG_OIL_PRICE_HEDGED" hidden="1">"c2055"</definedName>
    <definedName name="IQ_OG_OIL_PRICE_UNHEDGED" hidden="1">"c2057"</definedName>
    <definedName name="IQ_OG_OPEN_BALANCE_GAS" hidden="1">"c2041"</definedName>
    <definedName name="IQ_OG_OPEN_BALANCE_NGL" hidden="1">"c2912"</definedName>
    <definedName name="IQ_OG_OPEN_BALANCE_OIL" hidden="1">"c2029"</definedName>
    <definedName name="IQ_OG_OTHER_ADJ_FCF" hidden="1">"c1999"</definedName>
    <definedName name="IQ_OG_OTHER_ADJ_FCF_GAS" hidden="1">"c2019"</definedName>
    <definedName name="IQ_OG_OTHER_ADJ_FCF_OIL" hidden="1">"c2009"</definedName>
    <definedName name="IQ_OG_OTHER_ADJ_GAS" hidden="1">"c2048"</definedName>
    <definedName name="IQ_OG_OTHER_ADJ_NGL" hidden="1">"c2919"</definedName>
    <definedName name="IQ_OG_OTHER_ADJ_OIL" hidden="1">"c2036"</definedName>
    <definedName name="IQ_OG_OTHER_COSTS" hidden="1">"c1979"</definedName>
    <definedName name="IQ_OG_OTHER_COSTS_GAS" hidden="1">"c1991"</definedName>
    <definedName name="IQ_OG_OTHER_COSTS_OIL" hidden="1">"c1985"</definedName>
    <definedName name="IQ_OG_PRODUCTION_GAS" hidden="1">"c2047"</definedName>
    <definedName name="IQ_OG_PRODUCTION_NGL" hidden="1">"c2918"</definedName>
    <definedName name="IQ_OG_PRODUCTION_OIL" hidden="1">"c2035"</definedName>
    <definedName name="IQ_OG_PURCHASES_GAS" hidden="1">"c2045"</definedName>
    <definedName name="IQ_OG_PURCHASES_NGL" hidden="1">"c2916"</definedName>
    <definedName name="IQ_OG_PURCHASES_OIL" hidden="1">"c2033"</definedName>
    <definedName name="IQ_OG_REVISIONS_GAS" hidden="1">"c2042"</definedName>
    <definedName name="IQ_OG_REVISIONS_NGL" hidden="1">"c2913"</definedName>
    <definedName name="IQ_OG_REVISIONS_OIL" hidden="1">"c2030"</definedName>
    <definedName name="IQ_OG_SALES_IN_PLACE_GAS" hidden="1">"c2046"</definedName>
    <definedName name="IQ_OG_SALES_IN_PLACE_NGL" hidden="1">"c2917"</definedName>
    <definedName name="IQ_OG_SALES_IN_PLACE_OIL" hidden="1">"c2034"</definedName>
    <definedName name="IQ_OG_STANDARDIZED_DCF" hidden="1">"c2000"</definedName>
    <definedName name="IQ_OG_STANDARDIZED_DCF_GAS" hidden="1">"c2020"</definedName>
    <definedName name="IQ_OG_STANDARDIZED_DCF_HEDGED" hidden="1">"c2001"</definedName>
    <definedName name="IQ_OG_STANDARDIZED_DCF_HEDGED_GAS" hidden="1">"c2021"</definedName>
    <definedName name="IQ_OG_STANDARDIZED_DCF_HEDGED_OIL" hidden="1">"c2011"</definedName>
    <definedName name="IQ_OG_STANDARDIZED_DCF_OIL" hidden="1">"c2010"</definedName>
    <definedName name="IQ_OG_TAXES" hidden="1">"c2026"</definedName>
    <definedName name="IQ_OG_TAXES_GAS" hidden="1">"c2028"</definedName>
    <definedName name="IQ_OG_TAXES_OIL" hidden="1">"c2027"</definedName>
    <definedName name="IQ_OG_TOTAL_COSTS" hidden="1">"c1980"</definedName>
    <definedName name="IQ_OG_TOTAL_COSTS_GAS" hidden="1">"c1992"</definedName>
    <definedName name="IQ_OG_TOTAL_COSTS_OIL" hidden="1">"c1986"</definedName>
    <definedName name="IQ_OG_TOTAL_EST_PROVED_RESERVES_GAS" hidden="1">"c2052"</definedName>
    <definedName name="IQ_OG_TOTAL_GAS_PRODUCTION" hidden="1">"c2060"</definedName>
    <definedName name="IQ_OG_TOTAL_LIQUID_GAS_PRODUCTION" hidden="1">"c2235"</definedName>
    <definedName name="IQ_OG_TOTAL_OIL_PRODUCTION" hidden="1">"c2059"</definedName>
    <definedName name="IQ_OG_TOTAL_OIL_PRODUCTON" hidden="1">"c2059"</definedName>
    <definedName name="IQ_OG_UNDEVELOPED_RESERVES_GAS" hidden="1">"c2051"</definedName>
    <definedName name="IQ_OG_UNDEVELOPED_RESERVES_NGL" hidden="1">"c2923"</definedName>
    <definedName name="IQ_OG_UNDEVELOPED_RESERVES_OIL" hidden="1">"c2039"</definedName>
    <definedName name="IQ_OIL_IMPAIR" hidden="1">"c840"</definedName>
    <definedName name="IQ_OL_COMM_AFTER_FIVE" hidden="1">"c841"</definedName>
    <definedName name="IQ_OL_COMM_CY" hidden="1">"c842"</definedName>
    <definedName name="IQ_OL_COMM_CY1" hidden="1">"c843"</definedName>
    <definedName name="IQ_OL_COMM_CY2" hidden="1">"c844"</definedName>
    <definedName name="IQ_OL_COMM_CY3" hidden="1">"c845"</definedName>
    <definedName name="IQ_OL_COMM_CY4" hidden="1">"c846"</definedName>
    <definedName name="IQ_OL_COMM_NEXT_FIVE" hidden="1">"c847"</definedName>
    <definedName name="IQ_OPENPRICE" hidden="1">"c848"</definedName>
    <definedName name="IQ_OPER_INC" hidden="1">"c849"</definedName>
    <definedName name="IQ_OPER_INC_ACT_OR_EST" hidden="1">"c2220"</definedName>
    <definedName name="IQ_OPER_INC_BR" hidden="1">"c850"</definedName>
    <definedName name="IQ_OPER_INC_EST" hidden="1">"c1688"</definedName>
    <definedName name="IQ_OPER_INC_FIN" hidden="1">"c851"</definedName>
    <definedName name="IQ_OPER_INC_HIGH_EST" hidden="1">"c1690"</definedName>
    <definedName name="IQ_OPER_INC_INS" hidden="1">"c852"</definedName>
    <definedName name="IQ_OPER_INC_LOW_EST" hidden="1">"c1691"</definedName>
    <definedName name="IQ_OPER_INC_MARGIN" hidden="1">"c1448"</definedName>
    <definedName name="IQ_OPER_INC_MEDIAN_EST" hidden="1">"c1689"</definedName>
    <definedName name="IQ_OPER_INC_NUM_EST" hidden="1">"c1692"</definedName>
    <definedName name="IQ_OPER_INC_REIT" hidden="1">"c853"</definedName>
    <definedName name="IQ_OPER_INC_STDDEV_EST" hidden="1">"c1693"</definedName>
    <definedName name="IQ_OPER_INC_UTI" hidden="1">"c854"</definedName>
    <definedName name="IQ_OPERATIONS_EXP" hidden="1">"c855"</definedName>
    <definedName name="IQ_OPTIONS_BEG_OS" hidden="1">"c1572"</definedName>
    <definedName name="IQ_OPTIONS_CANCELLED" hidden="1">"c856"</definedName>
    <definedName name="IQ_OPTIONS_END_OS" hidden="1">"c1573"</definedName>
    <definedName name="IQ_OPTIONS_EXERCISED" hidden="1">"c2116"</definedName>
    <definedName name="IQ_OPTIONS_GRANTED" hidden="1">"c2673"</definedName>
    <definedName name="IQ_OPTIONS_ISSUED" hidden="1">"c857"</definedName>
    <definedName name="IQ_OPTIONS_STRIKE_PRICE_GRANTED" hidden="1">"c2678"</definedName>
    <definedName name="IQ_OPTIONS_STRIKE_PRICE_OS" hidden="1">"c2677"</definedName>
    <definedName name="IQ_ORDER_BACKLOG" hidden="1">"c2090"</definedName>
    <definedName name="IQ_OTHER_ADJUST_GROSS_LOANS" hidden="1">"c859"</definedName>
    <definedName name="IQ_OTHER_ASSETS" hidden="1">"c860"</definedName>
    <definedName name="IQ_OTHER_ASSETS_BNK" hidden="1">"c861"</definedName>
    <definedName name="IQ_OTHER_ASSETS_BR" hidden="1">"c862"</definedName>
    <definedName name="IQ_OTHER_ASSETS_FIN" hidden="1">"c863"</definedName>
    <definedName name="IQ_OTHER_ASSETS_INS" hidden="1">"c864"</definedName>
    <definedName name="IQ_OTHER_ASSETS_REIT" hidden="1">"c865"</definedName>
    <definedName name="IQ_OTHER_ASSETS_SERV_RIGHTS" hidden="1">"c2243"</definedName>
    <definedName name="IQ_OTHER_ASSETS_UTI" hidden="1">"c866"</definedName>
    <definedName name="IQ_OTHER_BEARING_LIAB" hidden="1">"c1608"</definedName>
    <definedName name="IQ_OTHER_BENEFITS_OBLIGATION" hidden="1">"c867"</definedName>
    <definedName name="IQ_OTHER_CA" hidden="1">"c868"</definedName>
    <definedName name="IQ_OTHER_CA_SUPPL" hidden="1">"c869"</definedName>
    <definedName name="IQ_OTHER_CA_SUPPL_BNK" hidden="1">"c870"</definedName>
    <definedName name="IQ_OTHER_CA_SUPPL_BR" hidden="1">"c871"</definedName>
    <definedName name="IQ_OTHER_CA_SUPPL_FIN" hidden="1">"c872"</definedName>
    <definedName name="IQ_OTHER_CA_SUPPL_INS" hidden="1">"c873"</definedName>
    <definedName name="IQ_OTHER_CA_SUPPL_REIT" hidden="1">"c874"</definedName>
    <definedName name="IQ_OTHER_CA_SUPPL_UTI" hidden="1">"c875"</definedName>
    <definedName name="IQ_OTHER_CA_UTI" hidden="1">"c876"</definedName>
    <definedName name="IQ_OTHER_CL" hidden="1">"c877"</definedName>
    <definedName name="IQ_OTHER_CL_SUPPL" hidden="1">"c878"</definedName>
    <definedName name="IQ_OTHER_CL_SUPPL_BNK" hidden="1">"c879"</definedName>
    <definedName name="IQ_OTHER_CL_SUPPL_BR" hidden="1">"c880"</definedName>
    <definedName name="IQ_OTHER_CL_SUPPL_FIN" hidden="1">"c881"</definedName>
    <definedName name="IQ_OTHER_CL_SUPPL_REIT" hidden="1">"c882"</definedName>
    <definedName name="IQ_OTHER_CL_SUPPL_UTI" hidden="1">"c883"</definedName>
    <definedName name="IQ_OTHER_CL_UTI" hidden="1">"c884"</definedName>
    <definedName name="IQ_OTHER_CURRENT_ASSETS" hidden="1">"c1403"</definedName>
    <definedName name="IQ_OTHER_CURRENT_LIAB" hidden="1">"c1404"</definedName>
    <definedName name="IQ_OTHER_DEBT" hidden="1">"c2507"</definedName>
    <definedName name="IQ_OTHER_DEBT_PCT" hidden="1">"c2508"</definedName>
    <definedName name="IQ_OTHER_DEP" hidden="1">"c885"</definedName>
    <definedName name="IQ_OTHER_EARNING" hidden="1">"c1609"</definedName>
    <definedName name="IQ_OTHER_EQUITY" hidden="1">"c886"</definedName>
    <definedName name="IQ_OTHER_EQUITY_BNK" hidden="1">"c887"</definedName>
    <definedName name="IQ_OTHER_EQUITY_BR" hidden="1">"c888"</definedName>
    <definedName name="IQ_OTHER_EQUITY_FIN" hidden="1">"c889"</definedName>
    <definedName name="IQ_OTHER_EQUITY_INS" hidden="1">"c890"</definedName>
    <definedName name="IQ_OTHER_EQUITY_REIT" hidden="1">"c891"</definedName>
    <definedName name="IQ_OTHER_EQUITY_UTI" hidden="1">"c892"</definedName>
    <definedName name="IQ_OTHER_FINANCE_ACT" hidden="1">"c893"</definedName>
    <definedName name="IQ_OTHER_FINANCE_ACT_BNK" hidden="1">"c894"</definedName>
    <definedName name="IQ_OTHER_FINANCE_ACT_BR" hidden="1">"c895"</definedName>
    <definedName name="IQ_OTHER_FINANCE_ACT_FIN" hidden="1">"c896"</definedName>
    <definedName name="IQ_OTHER_FINANCE_ACT_INS" hidden="1">"c897"</definedName>
    <definedName name="IQ_OTHER_FINANCE_ACT_REIT" hidden="1">"c898"</definedName>
    <definedName name="IQ_OTHER_FINANCE_ACT_SUPPL" hidden="1">"c899"</definedName>
    <definedName name="IQ_OTHER_FINANCE_ACT_SUPPL_BNK" hidden="1">"c900"</definedName>
    <definedName name="IQ_OTHER_FINANCE_ACT_SUPPL_BR" hidden="1">"c901"</definedName>
    <definedName name="IQ_OTHER_FINANCE_ACT_SUPPL_FIN" hidden="1">"c902"</definedName>
    <definedName name="IQ_OTHER_FINANCE_ACT_SUPPL_INS" hidden="1">"c903"</definedName>
    <definedName name="IQ_OTHER_FINANCE_ACT_SUPPL_REIT" hidden="1">"c904"</definedName>
    <definedName name="IQ_OTHER_FINANCE_ACT_SUPPL_UTI" hidden="1">"c905"</definedName>
    <definedName name="IQ_OTHER_FINANCE_ACT_UTI" hidden="1">"c906"</definedName>
    <definedName name="IQ_OTHER_INTAN" hidden="1">"c907"</definedName>
    <definedName name="IQ_OTHER_INTAN_BNK" hidden="1">"c908"</definedName>
    <definedName name="IQ_OTHER_INTAN_BR" hidden="1">"c909"</definedName>
    <definedName name="IQ_OTHER_INTAN_FIN" hidden="1">"c910"</definedName>
    <definedName name="IQ_OTHER_INTAN_INS" hidden="1">"c911"</definedName>
    <definedName name="IQ_OTHER_INTAN_REIT" hidden="1">"c912"</definedName>
    <definedName name="IQ_OTHER_INTAN_UTI" hidden="1">"c913"</definedName>
    <definedName name="IQ_OTHER_INV" hidden="1">"c914"</definedName>
    <definedName name="IQ_OTHER_INVEST" hidden="1">"c915"</definedName>
    <definedName name="IQ_OTHER_INVEST_ACT" hidden="1">"c916"</definedName>
    <definedName name="IQ_OTHER_INVEST_ACT_BNK" hidden="1">"c917"</definedName>
    <definedName name="IQ_OTHER_INVEST_ACT_BR" hidden="1">"c918"</definedName>
    <definedName name="IQ_OTHER_INVEST_ACT_FIN" hidden="1">"c919"</definedName>
    <definedName name="IQ_OTHER_INVEST_ACT_INS" hidden="1">"c920"</definedName>
    <definedName name="IQ_OTHER_INVEST_ACT_REIT" hidden="1">"c921"</definedName>
    <definedName name="IQ_OTHER_INVEST_ACT_SUPPL" hidden="1">"c922"</definedName>
    <definedName name="IQ_OTHER_INVEST_ACT_SUPPL_BNK" hidden="1">"c923"</definedName>
    <definedName name="IQ_OTHER_INVEST_ACT_SUPPL_BR" hidden="1">"c924"</definedName>
    <definedName name="IQ_OTHER_INVEST_ACT_SUPPL_FIN" hidden="1">"c925"</definedName>
    <definedName name="IQ_OTHER_INVEST_ACT_SUPPL_INS" hidden="1">"c926"</definedName>
    <definedName name="IQ_OTHER_INVEST_ACT_SUPPL_REIT" hidden="1">"c927"</definedName>
    <definedName name="IQ_OTHER_INVEST_ACT_SUPPL_UTI" hidden="1">"c928"</definedName>
    <definedName name="IQ_OTHER_INVEST_ACT_UTI" hidden="1">"c929"</definedName>
    <definedName name="IQ_OTHER_INVESTING" hidden="1">"c1408"</definedName>
    <definedName name="IQ_OTHER_LIAB" hidden="1">"c930"</definedName>
    <definedName name="IQ_OTHER_LIAB_BNK" hidden="1">"c931"</definedName>
    <definedName name="IQ_OTHER_LIAB_BR" hidden="1">"c932"</definedName>
    <definedName name="IQ_OTHER_LIAB_FIN" hidden="1">"c933"</definedName>
    <definedName name="IQ_OTHER_LIAB_INS" hidden="1">"c934"</definedName>
    <definedName name="IQ_OTHER_LIAB_LT" hidden="1">"c935"</definedName>
    <definedName name="IQ_OTHER_LIAB_LT_BNK" hidden="1">"c936"</definedName>
    <definedName name="IQ_OTHER_LIAB_LT_BR" hidden="1">"c937"</definedName>
    <definedName name="IQ_OTHER_LIAB_LT_FIN" hidden="1">"c938"</definedName>
    <definedName name="IQ_OTHER_LIAB_LT_INS" hidden="1">"c939"</definedName>
    <definedName name="IQ_OTHER_LIAB_LT_REIT" hidden="1">"c940"</definedName>
    <definedName name="IQ_OTHER_LIAB_LT_UTI" hidden="1">"c941"</definedName>
    <definedName name="IQ_OTHER_LIAB_REIT" hidden="1">"c942"</definedName>
    <definedName name="IQ_OTHER_LIAB_UTI" hidden="1">"c943"</definedName>
    <definedName name="IQ_OTHER_LIAB_WRITTEN" hidden="1">"c944"</definedName>
    <definedName name="IQ_OTHER_LOANS" hidden="1">"c945"</definedName>
    <definedName name="IQ_OTHER_LONG_TERM" hidden="1">"c1409"</definedName>
    <definedName name="IQ_OTHER_LT_ASSETS" hidden="1">"c946"</definedName>
    <definedName name="IQ_OTHER_LT_ASSETS_BNK" hidden="1">"c947"</definedName>
    <definedName name="IQ_OTHER_LT_ASSETS_BR" hidden="1">"c948"</definedName>
    <definedName name="IQ_OTHER_LT_ASSETS_FIN" hidden="1">"c949"</definedName>
    <definedName name="IQ_OTHER_LT_ASSETS_INS" hidden="1">"c950"</definedName>
    <definedName name="IQ_OTHER_LT_ASSETS_REIT" hidden="1">"c951"</definedName>
    <definedName name="IQ_OTHER_LT_ASSETS_UTI" hidden="1">"c952"</definedName>
    <definedName name="IQ_OTHER_NET" hidden="1">"c1453"</definedName>
    <definedName name="IQ_OTHER_NON_INT_EXP" hidden="1">"c953"</definedName>
    <definedName name="IQ_OTHER_NON_INT_EXP_TOTAL" hidden="1">"c954"</definedName>
    <definedName name="IQ_OTHER_NON_INT_INC" hidden="1">"c955"</definedName>
    <definedName name="IQ_OTHER_NON_OPER_EXP" hidden="1">"c956"</definedName>
    <definedName name="IQ_OTHER_NON_OPER_EXP_BR" hidden="1">"c957"</definedName>
    <definedName name="IQ_OTHER_NON_OPER_EXP_FIN" hidden="1">"c958"</definedName>
    <definedName name="IQ_OTHER_NON_OPER_EXP_INS" hidden="1">"c959"</definedName>
    <definedName name="IQ_OTHER_NON_OPER_EXP_REIT" hidden="1">"c960"</definedName>
    <definedName name="IQ_OTHER_NON_OPER_EXP_SUPPL" hidden="1">"c961"</definedName>
    <definedName name="IQ_OTHER_NON_OPER_EXP_SUPPL_BR" hidden="1">"c962"</definedName>
    <definedName name="IQ_OTHER_NON_OPER_EXP_SUPPL_FIN" hidden="1">"c963"</definedName>
    <definedName name="IQ_OTHER_NON_OPER_EXP_SUPPL_INS" hidden="1">"c964"</definedName>
    <definedName name="IQ_OTHER_NON_OPER_EXP_SUPPL_REIT" hidden="1">"c965"</definedName>
    <definedName name="IQ_OTHER_NON_OPER_EXP_SUPPL_UTI" hidden="1">"c966"</definedName>
    <definedName name="IQ_OTHER_NON_OPER_EXP_UTI" hidden="1">"c967"</definedName>
    <definedName name="IQ_OTHER_OPER" hidden="1">"c982"</definedName>
    <definedName name="IQ_OTHER_OPER_ACT" hidden="1">"c983"</definedName>
    <definedName name="IQ_OTHER_OPER_ACT_BNK" hidden="1">"c984"</definedName>
    <definedName name="IQ_OTHER_OPER_ACT_BR" hidden="1">"c985"</definedName>
    <definedName name="IQ_OTHER_OPER_ACT_FIN" hidden="1">"c986"</definedName>
    <definedName name="IQ_OTHER_OPER_ACT_INS" hidden="1">"c987"</definedName>
    <definedName name="IQ_OTHER_OPER_ACT_REIT" hidden="1">"c988"</definedName>
    <definedName name="IQ_OTHER_OPER_ACT_UTI" hidden="1">"c989"</definedName>
    <definedName name="IQ_OTHER_OPER_BR" hidden="1">"c990"</definedName>
    <definedName name="IQ_OTHER_OPER_FIN" hidden="1">"c991"</definedName>
    <definedName name="IQ_OTHER_OPER_INS" hidden="1">"c992"</definedName>
    <definedName name="IQ_OTHER_OPER_REIT" hidden="1">"c993"</definedName>
    <definedName name="IQ_OTHER_OPER_SUPPL_BR" hidden="1">"c994"</definedName>
    <definedName name="IQ_OTHER_OPER_SUPPL_FIN" hidden="1">"c995"</definedName>
    <definedName name="IQ_OTHER_OPER_SUPPL_INS" hidden="1">"c996"</definedName>
    <definedName name="IQ_OTHER_OPER_SUPPL_REIT" hidden="1">"c997"</definedName>
    <definedName name="IQ_OTHER_OPER_SUPPL_UTI" hidden="1">"c998"</definedName>
    <definedName name="IQ_OTHER_OPER_TOT_BNK" hidden="1">"c999"</definedName>
    <definedName name="IQ_OTHER_OPER_TOT_BR" hidden="1">"c1000"</definedName>
    <definedName name="IQ_OTHER_OPER_TOT_FIN" hidden="1">"c1001"</definedName>
    <definedName name="IQ_OTHER_OPER_TOT_INS" hidden="1">"c1002"</definedName>
    <definedName name="IQ_OTHER_OPER_TOT_REIT" hidden="1">"c1003"</definedName>
    <definedName name="IQ_OTHER_OPER_TOT_UTI" hidden="1">"c1004"</definedName>
    <definedName name="IQ_OTHER_OPER_UTI" hidden="1">"c1005"</definedName>
    <definedName name="IQ_OTHER_OPTIONS_BEG_OS" hidden="1">"c2686"</definedName>
    <definedName name="IQ_OTHER_OPTIONS_CANCELLED" hidden="1">"c2689"</definedName>
    <definedName name="IQ_OTHER_OPTIONS_END_OS" hidden="1">"c2690"</definedName>
    <definedName name="IQ_OTHER_OPTIONS_EXERCISED" hidden="1">"c2688"</definedName>
    <definedName name="IQ_OTHER_OPTIONS_GRANTED" hidden="1">"c2687"</definedName>
    <definedName name="IQ_OTHER_OPTIONS_STRIKE_PRICE_OS" hidden="1">"c2691"</definedName>
    <definedName name="IQ_OTHER_OUTSTANDING_BS_DATE" hidden="1">"c1972"</definedName>
    <definedName name="IQ_OTHER_OUTSTANDING_FILING_DATE" hidden="1">"c1974"</definedName>
    <definedName name="IQ_OTHER_PC_WRITTEN" hidden="1">"c1006"</definedName>
    <definedName name="IQ_OTHER_REAL_ESTATE" hidden="1">"c1007"</definedName>
    <definedName name="IQ_OTHER_RECEIV" hidden="1">"c1008"</definedName>
    <definedName name="IQ_OTHER_RECEIV_INS" hidden="1">"c1009"</definedName>
    <definedName name="IQ_OTHER_REV" hidden="1">"c1010"</definedName>
    <definedName name="IQ_OTHER_REV_BR" hidden="1">"c1011"</definedName>
    <definedName name="IQ_OTHER_REV_FIN" hidden="1">"c1012"</definedName>
    <definedName name="IQ_OTHER_REV_INS" hidden="1">"c1013"</definedName>
    <definedName name="IQ_OTHER_REV_REIT" hidden="1">"c1014"</definedName>
    <definedName name="IQ_OTHER_REV_SUPPL" hidden="1">"c1015"</definedName>
    <definedName name="IQ_OTHER_REV_SUPPL_BR" hidden="1">"c1016"</definedName>
    <definedName name="IQ_OTHER_REV_SUPPL_FIN" hidden="1">"c1017"</definedName>
    <definedName name="IQ_OTHER_REV_SUPPL_INS" hidden="1">"c1018"</definedName>
    <definedName name="IQ_OTHER_REV_SUPPL_REIT" hidden="1">"c1019"</definedName>
    <definedName name="IQ_OTHER_REV_SUPPL_UTI" hidden="1">"c1020"</definedName>
    <definedName name="IQ_OTHER_REV_UTI" hidden="1">"c1021"</definedName>
    <definedName name="IQ_OTHER_REVENUE" hidden="1">"c1410"</definedName>
    <definedName name="IQ_OTHER_STRIKE_PRICE_GRANTED" hidden="1">"c2692"</definedName>
    <definedName name="IQ_OTHER_UNDRAWN" hidden="1">"c2522"</definedName>
    <definedName name="IQ_OTHER_UNUSUAL" hidden="1">"c1488"</definedName>
    <definedName name="IQ_OTHER_UNUSUAL_BNK" hidden="1">"c1560"</definedName>
    <definedName name="IQ_OTHER_UNUSUAL_BR" hidden="1">"c1561"</definedName>
    <definedName name="IQ_OTHER_UNUSUAL_FIN" hidden="1">"c1562"</definedName>
    <definedName name="IQ_OTHER_UNUSUAL_INS" hidden="1">"c1563"</definedName>
    <definedName name="IQ_OTHER_UNUSUAL_REIT" hidden="1">"c1564"</definedName>
    <definedName name="IQ_OTHER_UNUSUAL_SUPPL" hidden="1">"c1494"</definedName>
    <definedName name="IQ_OTHER_UNUSUAL_SUPPL_BNK" hidden="1">"c1495"</definedName>
    <definedName name="IQ_OTHER_UNUSUAL_SUPPL_BR" hidden="1">"c1496"</definedName>
    <definedName name="IQ_OTHER_UNUSUAL_SUPPL_FIN" hidden="1">"c1497"</definedName>
    <definedName name="IQ_OTHER_UNUSUAL_SUPPL_INS" hidden="1">"c1498"</definedName>
    <definedName name="IQ_OTHER_UNUSUAL_SUPPL_REIT" hidden="1">"c1499"</definedName>
    <definedName name="IQ_OTHER_UNUSUAL_SUPPL_UTI" hidden="1">"c1500"</definedName>
    <definedName name="IQ_OTHER_UNUSUAL_UTI" hidden="1">"c1565"</definedName>
    <definedName name="IQ_OTHER_WARRANTS_BEG_OS" hidden="1">"c2712"</definedName>
    <definedName name="IQ_OTHER_WARRANTS_CANCELLED" hidden="1">"c2715"</definedName>
    <definedName name="IQ_OTHER_WARRANTS_END_OS" hidden="1">"c2716"</definedName>
    <definedName name="IQ_OTHER_WARRANTS_EXERCISED" hidden="1">"c2714"</definedName>
    <definedName name="IQ_OTHER_WARRANTS_ISSUED" hidden="1">"c2713"</definedName>
    <definedName name="IQ_OTHER_WARRANTS_STRIKE_PRICE_ISSUED" hidden="1">"c2718"</definedName>
    <definedName name="IQ_OTHER_WARRANTS_STRIKE_PRICE_OS" hidden="1">"c2717"</definedName>
    <definedName name="IQ_OUTSTANDING_BS_DATE" hidden="1">"c2128"</definedName>
    <definedName name="IQ_OUTSTANDING_FILING_DATE" hidden="1">"c2127"</definedName>
    <definedName name="IQ_OWNERSHIP" hidden="1">"c2160"</definedName>
    <definedName name="IQ_PART_TIME" hidden="1">"c1024"</definedName>
    <definedName name="IQ_PAY_ACCRUED" hidden="1">"c1457"</definedName>
    <definedName name="IQ_PAYOUT_RATIO" hidden="1">"c1900"</definedName>
    <definedName name="IQ_PBV" hidden="1">"c1025"</definedName>
    <definedName name="IQ_PBV_AVG" hidden="1">"c1026"</definedName>
    <definedName name="IQ_PC_EARNED" hidden="1">"c2749"</definedName>
    <definedName name="IQ_PC_GAAP_COMBINED_RATIO" hidden="1">"c2781"</definedName>
    <definedName name="IQ_PC_GAAP_COMBINED_RATIO_EXCL_CL" hidden="1">"c2782"</definedName>
    <definedName name="IQ_PC_GAAP_EXPENSE_RATIO" hidden="1">"c2780"</definedName>
    <definedName name="IQ_PC_GAAP_LOSS" hidden="1">"c2779"</definedName>
    <definedName name="IQ_PC_POLICY_BENEFITS_EXP" hidden="1">"c2790"</definedName>
    <definedName name="IQ_PC_STAT_COMBINED_RATIO" hidden="1">"c2778"</definedName>
    <definedName name="IQ_PC_STAT_COMBINED_RATIO_EXCL_DIV" hidden="1">"c2777"</definedName>
    <definedName name="IQ_PC_STAT_DIVIDEND_RATIO" hidden="1">"c2776"</definedName>
    <definedName name="IQ_PC_STAT_EXPENSE_RATIO" hidden="1">"c2775"</definedName>
    <definedName name="IQ_PC_STAT_LOSS_RATIO" hidden="1">"c2774"</definedName>
    <definedName name="IQ_PC_STATUTORY_SURPLUS" hidden="1">"c2770"</definedName>
    <definedName name="IQ_PC_WRITTEN" hidden="1">"c1027"</definedName>
    <definedName name="IQ_PE_EXCL" hidden="1">"c1028"</definedName>
    <definedName name="IQ_PE_EXCL_AVG" hidden="1">"c1029"</definedName>
    <definedName name="IQ_PE_EXCL_FWD" hidden="1">"c1030"</definedName>
    <definedName name="IQ_PE_NORMALIZED" hidden="1">"c2207"</definedName>
    <definedName name="IQ_PE_RATIO" hidden="1">"c1610"</definedName>
    <definedName name="IQ_PEG_FWD" hidden="1">"c1863"</definedName>
    <definedName name="IQ_PENSION" hidden="1">"c1031"</definedName>
    <definedName name="IQ_PERCENT_CHANGE_EST_5YR_GROWTH_RATE_12MONTHS" hidden="1">"c1852"</definedName>
    <definedName name="IQ_PERCENT_CHANGE_EST_5YR_GROWTH_RATE_18MONTHS" hidden="1">"c1853"</definedName>
    <definedName name="IQ_PERCENT_CHANGE_EST_5YR_GROWTH_RATE_3MONTHS" hidden="1">"c1849"</definedName>
    <definedName name="IQ_PERCENT_CHANGE_EST_5YR_GROWTH_RATE_6MONTHS" hidden="1">"c1850"</definedName>
    <definedName name="IQ_PERCENT_CHANGE_EST_5YR_GROWTH_RATE_9MONTHS" hidden="1">"c1851"</definedName>
    <definedName name="IQ_PERCENT_CHANGE_EST_5YR_GROWTH_RATE_DAY" hidden="1">"c1846"</definedName>
    <definedName name="IQ_PERCENT_CHANGE_EST_5YR_GROWTH_RATE_MONTH" hidden="1">"c1848"</definedName>
    <definedName name="IQ_PERCENT_CHANGE_EST_5YR_GROWTH_RATE_WEEK" hidden="1">"c1847"</definedName>
    <definedName name="IQ_PERCENT_CHANGE_EST_CFPS_12MONTHS" hidden="1">"c1812"</definedName>
    <definedName name="IQ_PERCENT_CHANGE_EST_CFPS_18MONTHS" hidden="1">"c1813"</definedName>
    <definedName name="IQ_PERCENT_CHANGE_EST_CFPS_3MONTHS" hidden="1">"c1809"</definedName>
    <definedName name="IQ_PERCENT_CHANGE_EST_CFPS_6MONTHS" hidden="1">"c1810"</definedName>
    <definedName name="IQ_PERCENT_CHANGE_EST_CFPS_9MONTHS" hidden="1">"c1811"</definedName>
    <definedName name="IQ_PERCENT_CHANGE_EST_CFPS_DAY" hidden="1">"c1806"</definedName>
    <definedName name="IQ_PERCENT_CHANGE_EST_CFPS_MONTH" hidden="1">"c1808"</definedName>
    <definedName name="IQ_PERCENT_CHANGE_EST_CFPS_WEEK" hidden="1">"c1807"</definedName>
    <definedName name="IQ_PERCENT_CHANGE_EST_DPS_12MONTHS" hidden="1">"c1820"</definedName>
    <definedName name="IQ_PERCENT_CHANGE_EST_DPS_18MONTHS" hidden="1">"c1821"</definedName>
    <definedName name="IQ_PERCENT_CHANGE_EST_DPS_3MONTHS" hidden="1">"c1817"</definedName>
    <definedName name="IQ_PERCENT_CHANGE_EST_DPS_6MONTHS" hidden="1">"c1818"</definedName>
    <definedName name="IQ_PERCENT_CHANGE_EST_DPS_9MONTHS" hidden="1">"c1819"</definedName>
    <definedName name="IQ_PERCENT_CHANGE_EST_DPS_DAY" hidden="1">"c1814"</definedName>
    <definedName name="IQ_PERCENT_CHANGE_EST_DPS_MONTH" hidden="1">"c1816"</definedName>
    <definedName name="IQ_PERCENT_CHANGE_EST_DPS_WEEK" hidden="1">"c1815"</definedName>
    <definedName name="IQ_PERCENT_CHANGE_EST_EBITDA_12MONTHS" hidden="1">"c1804"</definedName>
    <definedName name="IQ_PERCENT_CHANGE_EST_EBITDA_18MONTHS" hidden="1">"c1805"</definedName>
    <definedName name="IQ_PERCENT_CHANGE_EST_EBITDA_3MONTHS" hidden="1">"c1801"</definedName>
    <definedName name="IQ_PERCENT_CHANGE_EST_EBITDA_6MONTHS" hidden="1">"c1802"</definedName>
    <definedName name="IQ_PERCENT_CHANGE_EST_EBITDA_9MONTHS" hidden="1">"c1803"</definedName>
    <definedName name="IQ_PERCENT_CHANGE_EST_EBITDA_DAY" hidden="1">"c1798"</definedName>
    <definedName name="IQ_PERCENT_CHANGE_EST_EBITDA_MONTH" hidden="1">"c1800"</definedName>
    <definedName name="IQ_PERCENT_CHANGE_EST_EBITDA_WEEK" hidden="1">"c1799"</definedName>
    <definedName name="IQ_PERCENT_CHANGE_EST_EPS_12MONTHS" hidden="1">"c1788"</definedName>
    <definedName name="IQ_PERCENT_CHANGE_EST_EPS_18MONTHS" hidden="1">"c1789"</definedName>
    <definedName name="IQ_PERCENT_CHANGE_EST_EPS_3MONTHS" hidden="1">"c1785"</definedName>
    <definedName name="IQ_PERCENT_CHANGE_EST_EPS_6MONTHS" hidden="1">"c1786"</definedName>
    <definedName name="IQ_PERCENT_CHANGE_EST_EPS_9MONTHS" hidden="1">"c1787"</definedName>
    <definedName name="IQ_PERCENT_CHANGE_EST_EPS_DAY" hidden="1">"c1782"</definedName>
    <definedName name="IQ_PERCENT_CHANGE_EST_EPS_MONTH" hidden="1">"c1784"</definedName>
    <definedName name="IQ_PERCENT_CHANGE_EST_EPS_WEEK" hidden="1">"c1783"</definedName>
    <definedName name="IQ_PERCENT_CHANGE_EST_FFO_12MONTHS" hidden="1">"c1828"</definedName>
    <definedName name="IQ_PERCENT_CHANGE_EST_FFO_18MONTHS" hidden="1">"c1829"</definedName>
    <definedName name="IQ_PERCENT_CHANGE_EST_FFO_3MONTHS" hidden="1">"c1825"</definedName>
    <definedName name="IQ_PERCENT_CHANGE_EST_FFO_6MONTHS" hidden="1">"c1826"</definedName>
    <definedName name="IQ_PERCENT_CHANGE_EST_FFO_9MONTHS" hidden="1">"c1827"</definedName>
    <definedName name="IQ_PERCENT_CHANGE_EST_FFO_DAY" hidden="1">"c1822"</definedName>
    <definedName name="IQ_PERCENT_CHANGE_EST_FFO_MONTH" hidden="1">"c1824"</definedName>
    <definedName name="IQ_PERCENT_CHANGE_EST_FFO_WEEK" hidden="1">"c1823"</definedName>
    <definedName name="IQ_PERCENT_CHANGE_EST_PRICE_TARGET_12MONTHS" hidden="1">"c1844"</definedName>
    <definedName name="IQ_PERCENT_CHANGE_EST_PRICE_TARGET_18MONTHS" hidden="1">"c1845"</definedName>
    <definedName name="IQ_PERCENT_CHANGE_EST_PRICE_TARGET_3MONTHS" hidden="1">"c1841"</definedName>
    <definedName name="IQ_PERCENT_CHANGE_EST_PRICE_TARGET_6MONTHS" hidden="1">"c1842"</definedName>
    <definedName name="IQ_PERCENT_CHANGE_EST_PRICE_TARGET_9MONTHS" hidden="1">"c1843"</definedName>
    <definedName name="IQ_PERCENT_CHANGE_EST_PRICE_TARGET_DAY" hidden="1">"c1838"</definedName>
    <definedName name="IQ_PERCENT_CHANGE_EST_PRICE_TARGET_MONTH" hidden="1">"c1840"</definedName>
    <definedName name="IQ_PERCENT_CHANGE_EST_PRICE_TARGET_WEEK" hidden="1">"c1839"</definedName>
    <definedName name="IQ_PERCENT_CHANGE_EST_RECO_12MONTHS" hidden="1">"c1836"</definedName>
    <definedName name="IQ_PERCENT_CHANGE_EST_RECO_18MONTHS" hidden="1">"c1837"</definedName>
    <definedName name="IQ_PERCENT_CHANGE_EST_RECO_3MONTHS" hidden="1">"c1833"</definedName>
    <definedName name="IQ_PERCENT_CHANGE_EST_RECO_6MONTHS" hidden="1">"c1834"</definedName>
    <definedName name="IQ_PERCENT_CHANGE_EST_RECO_9MONTHS" hidden="1">"c1835"</definedName>
    <definedName name="IQ_PERCENT_CHANGE_EST_RECO_DAY" hidden="1">"c1830"</definedName>
    <definedName name="IQ_PERCENT_CHANGE_EST_RECO_MONTH" hidden="1">"c1832"</definedName>
    <definedName name="IQ_PERCENT_CHANGE_EST_RECO_WEEK" hidden="1">"c1831"</definedName>
    <definedName name="IQ_PERCENT_CHANGE_EST_REV_12MONTHS" hidden="1">"c1796"</definedName>
    <definedName name="IQ_PERCENT_CHANGE_EST_REV_18MONTHS" hidden="1">"c1797"</definedName>
    <definedName name="IQ_PERCENT_CHANGE_EST_REV_3MONTHS" hidden="1">"c1793"</definedName>
    <definedName name="IQ_PERCENT_CHANGE_EST_REV_6MONTHS" hidden="1">"c1794"</definedName>
    <definedName name="IQ_PERCENT_CHANGE_EST_REV_9MONTHS" hidden="1">"c1795"</definedName>
    <definedName name="IQ_PERCENT_CHANGE_EST_REV_DAY" hidden="1">"c1790"</definedName>
    <definedName name="IQ_PERCENT_CHANGE_EST_REV_MONTH" hidden="1">"c1792"</definedName>
    <definedName name="IQ_PERCENT_CHANGE_EST_REV_WEEK" hidden="1">"c1791"</definedName>
    <definedName name="IQ_PERIODDATE" hidden="1">"c1414"</definedName>
    <definedName name="IQ_PERIODDATE_BS" hidden="1">"c1032"</definedName>
    <definedName name="IQ_PERIODDATE_CF" hidden="1">"c1033"</definedName>
    <definedName name="IQ_PERIODDATE_IS" hidden="1">"c1034"</definedName>
    <definedName name="IQ_PERIODLENGTH_CF" hidden="1">"c1502"</definedName>
    <definedName name="IQ_PERIODLENGTH_IS" hidden="1">"c1503"</definedName>
    <definedName name="IQ_PERTYPE" hidden="1">"c1611"</definedName>
    <definedName name="IQ_PLL" hidden="1">"c2114"</definedName>
    <definedName name="IQ_PMT_FREQ" hidden="1">"c2236"</definedName>
    <definedName name="IQ_POISON_PUT_EFFECT_DATE" hidden="1">"c2486"</definedName>
    <definedName name="IQ_POISON_PUT_EXPIRATION_DATE" hidden="1">"c2487"</definedName>
    <definedName name="IQ_POISON_PUT_PRICE" hidden="1">"c2488"</definedName>
    <definedName name="IQ_POLICY_BENEFITS" hidden="1">"c1036"</definedName>
    <definedName name="IQ_POLICY_COST" hidden="1">"c1037"</definedName>
    <definedName name="IQ_POLICY_LIAB" hidden="1">"c1612"</definedName>
    <definedName name="IQ_POLICY_LOANS" hidden="1">"c1038"</definedName>
    <definedName name="IQ_POST_RETIRE_EXP" hidden="1">"c1039"</definedName>
    <definedName name="IQ_POSTPAID_CHURN" hidden="1">"c2121"</definedName>
    <definedName name="IQ_POSTPAID_SUBS" hidden="1">"c2118"</definedName>
    <definedName name="IQ_POTENTIAL_UPSIDE" hidden="1">"c1855"</definedName>
    <definedName name="IQ_PRE_OPEN_COST" hidden="1">"c1040"</definedName>
    <definedName name="IQ_PRE_TAX_ACT_OR_EST" hidden="1">"c2221"</definedName>
    <definedName name="IQ_PREF_CONVERT" hidden="1">"c1041"</definedName>
    <definedName name="IQ_PREF_DIV_CF" hidden="1">"c1042"</definedName>
    <definedName name="IQ_PREF_DIV_OTHER" hidden="1">"c1043"</definedName>
    <definedName name="IQ_PREF_DIVID" hidden="1">"c1461"</definedName>
    <definedName name="IQ_PREF_EQUITY" hidden="1">"c1044"</definedName>
    <definedName name="IQ_PREF_ISSUED" hidden="1">"c1045"</definedName>
    <definedName name="IQ_PREF_ISSUED_BNK" hidden="1">"c1046"</definedName>
    <definedName name="IQ_PREF_ISSUED_BR" hidden="1">"c1047"</definedName>
    <definedName name="IQ_PREF_ISSUED_FIN" hidden="1">"c1048"</definedName>
    <definedName name="IQ_PREF_ISSUED_INS" hidden="1">"c1049"</definedName>
    <definedName name="IQ_PREF_ISSUED_REIT" hidden="1">"c1050"</definedName>
    <definedName name="IQ_PREF_ISSUED_UTI" hidden="1">"c1051"</definedName>
    <definedName name="IQ_PREF_NON_REDEEM" hidden="1">"c1052"</definedName>
    <definedName name="IQ_PREF_OTHER" hidden="1">"c1053"</definedName>
    <definedName name="IQ_PREF_OTHER_BNK" hidden="1">"c1054"</definedName>
    <definedName name="IQ_PREF_OTHER_BR" hidden="1">"c1055"</definedName>
    <definedName name="IQ_PREF_OTHER_FIN" hidden="1">"c1056"</definedName>
    <definedName name="IQ_PREF_OTHER_INS" hidden="1">"c1057"</definedName>
    <definedName name="IQ_PREF_OTHER_REIT" hidden="1">"c1058"</definedName>
    <definedName name="IQ_PREF_REDEEM" hidden="1">"c1059"</definedName>
    <definedName name="IQ_PREF_REP" hidden="1">"c1060"</definedName>
    <definedName name="IQ_PREF_REP_BNK" hidden="1">"c1061"</definedName>
    <definedName name="IQ_PREF_REP_BR" hidden="1">"c1062"</definedName>
    <definedName name="IQ_PREF_REP_FIN" hidden="1">"c1063"</definedName>
    <definedName name="IQ_PREF_REP_INS" hidden="1">"c1064"</definedName>
    <definedName name="IQ_PREF_REP_REIT" hidden="1">"c1065"</definedName>
    <definedName name="IQ_PREF_REP_UTI" hidden="1">"c1066"</definedName>
    <definedName name="IQ_PREF_STOCK" hidden="1">"c1416"</definedName>
    <definedName name="IQ_PREF_TOT" hidden="1">"c1415"</definedName>
    <definedName name="IQ_PREMIUMS_ANNUITY_REV" hidden="1">"c1067"</definedName>
    <definedName name="IQ_PREPAID_CHURN" hidden="1">"c2120"</definedName>
    <definedName name="IQ_PREPAID_EXP" hidden="1">"c1068"</definedName>
    <definedName name="IQ_PREPAID_EXPEN" hidden="1">"c1418"</definedName>
    <definedName name="IQ_PREPAID_SUBS" hidden="1">"c2117"</definedName>
    <definedName name="IQ_PRETAX_GW_INC_EST" hidden="1">"c1702"</definedName>
    <definedName name="IQ_PRETAX_GW_INC_HIGH_EST" hidden="1">"c1704"</definedName>
    <definedName name="IQ_PRETAX_GW_INC_LOW_EST" hidden="1">"c1705"</definedName>
    <definedName name="IQ_PRETAX_GW_INC_MEDIAN_EST" hidden="1">"c1703"</definedName>
    <definedName name="IQ_PRETAX_GW_INC_NUM_EST" hidden="1">"c1706"</definedName>
    <definedName name="IQ_PRETAX_GW_INC_STDDEV_EST" hidden="1">"c1707"</definedName>
    <definedName name="IQ_PRETAX_INC_EST" hidden="1">"c1695"</definedName>
    <definedName name="IQ_PRETAX_INC_HIGH_EST" hidden="1">"c1697"</definedName>
    <definedName name="IQ_PRETAX_INC_LOW_EST" hidden="1">"c1698"</definedName>
    <definedName name="IQ_PRETAX_INC_MEDIAN_EST" hidden="1">"c1696"</definedName>
    <definedName name="IQ_PRETAX_INC_NUM_EST" hidden="1">"c1699"</definedName>
    <definedName name="IQ_PRETAX_INC_STDDEV_EST" hidden="1">"c1700"</definedName>
    <definedName name="IQ_PRETAX_REPORT_INC_EST" hidden="1">"c1709"</definedName>
    <definedName name="IQ_PRETAX_REPORT_INC_HIGH_EST" hidden="1">"c1711"</definedName>
    <definedName name="IQ_PRETAX_REPORT_INC_LOW_EST" hidden="1">"c1712"</definedName>
    <definedName name="IQ_PRETAX_REPORT_INC_MEDIAN_EST" hidden="1">"c1710"</definedName>
    <definedName name="IQ_PRETAX_REPORT_INC_NUM_EST" hidden="1">"c1713"</definedName>
    <definedName name="IQ_PRETAX_REPORT_INC_STDDEV_EST" hidden="1">"c1714"</definedName>
    <definedName name="IQ_PRICE_CFPS_FWD" hidden="1">"c2237"</definedName>
    <definedName name="IQ_PRICE_OVER_BVPS" hidden="1">"c1412"</definedName>
    <definedName name="IQ_PRICE_OVER_LTM_EPS" hidden="1">"c1413"</definedName>
    <definedName name="IQ_PRICE_TARGET" hidden="1">"c82"</definedName>
    <definedName name="IQ_PRICEDATE" hidden="1">"c1069"</definedName>
    <definedName name="IQ_PRICING_DATE" hidden="1">"c1613"</definedName>
    <definedName name="IQ_PRIMARY_INDUSTRY" hidden="1">"c1070"</definedName>
    <definedName name="IQ_PRINCIPAL_AMT" hidden="1">"c2157"</definedName>
    <definedName name="IQ_PRO_FORMA_BASIC_EPS" hidden="1">"c1614"</definedName>
    <definedName name="IQ_PRO_FORMA_DILUT_EPS" hidden="1">"c1615"</definedName>
    <definedName name="IQ_PRO_FORMA_NET_INC" hidden="1">"c1452"</definedName>
    <definedName name="IQ_PROFESSIONAL" hidden="1">"c1071"</definedName>
    <definedName name="IQ_PROFESSIONAL_TITLE" hidden="1">"c1072"</definedName>
    <definedName name="IQ_PROJECTED_PENSION_OBLIGATION" hidden="1">"c1292"</definedName>
    <definedName name="IQ_PROJECTED_PENSION_OBLIGATION_DOMESTIC" hidden="1">"c2656"</definedName>
    <definedName name="IQ_PROJECTED_PENSION_OBLIGATION_FOREIGN" hidden="1">"c2664"</definedName>
    <definedName name="IQ_PROPERTY_EXP" hidden="1">"c1073"</definedName>
    <definedName name="IQ_PROPERTY_GROSS" hidden="1">"c1379"</definedName>
    <definedName name="IQ_PROPERTY_MGMT_FEE" hidden="1">"c1074"</definedName>
    <definedName name="IQ_PROPERTY_NET" hidden="1">"c1402"</definedName>
    <definedName name="IQ_PROV_BAD_DEBTS" hidden="1">"c1075"</definedName>
    <definedName name="IQ_PROV_BAD_DEBTS_CF" hidden="1">"c1076"</definedName>
    <definedName name="IQ_PROVISION_10YR_ANN_GROWTH" hidden="1">"c1077"</definedName>
    <definedName name="IQ_PROVISION_1YR_ANN_GROWTH" hidden="1">"c1078"</definedName>
    <definedName name="IQ_PROVISION_2YR_ANN_GROWTH" hidden="1">"c1079"</definedName>
    <definedName name="IQ_PROVISION_3YR_ANN_GROWTH" hidden="1">"c1080"</definedName>
    <definedName name="IQ_PROVISION_5YR_ANN_GROWTH" hidden="1">"c1081"</definedName>
    <definedName name="IQ_PROVISION_7YR_ANN_GROWTH" hidden="1">"c1082"</definedName>
    <definedName name="IQ_PROVISION_CHARGE_OFFS" hidden="1">"c1083"</definedName>
    <definedName name="IQ_PTBV" hidden="1">"c1084"</definedName>
    <definedName name="IQ_PTBV_AVG" hidden="1">"c1085"</definedName>
    <definedName name="IQ_PUT_DATE_SCHEDULE" hidden="1">"c2483"</definedName>
    <definedName name="IQ_PUT_NOTIFICATION" hidden="1">"c2485"</definedName>
    <definedName name="IQ_PUT_PRICE_SCHEDULE" hidden="1">"c2484"</definedName>
    <definedName name="IQ_QUICK_RATIO" hidden="1">"c1086"</definedName>
    <definedName name="IQ_RATE_COMP_GROWTH_DOMESTIC" hidden="1">"c1087"</definedName>
    <definedName name="IQ_RATE_COMP_GROWTH_FOREIGN" hidden="1">"c1088"</definedName>
    <definedName name="IQ_RAW_INV" hidden="1">"c1089"</definedName>
    <definedName name="IQ_RC" hidden="1">"c2497"</definedName>
    <definedName name="IQ_RC_PCT" hidden="1">"c2498"</definedName>
    <definedName name="IQ_RD_EXP" hidden="1">"c1090"</definedName>
    <definedName name="IQ_RD_EXP_FN" hidden="1">"c1091"</definedName>
    <definedName name="IQ_RE" hidden="1">"c1092"</definedName>
    <definedName name="IQ_REAL_ESTATE" hidden="1">"c1093"</definedName>
    <definedName name="IQ_REAL_ESTATE_ASSETS" hidden="1">"c1094"</definedName>
    <definedName name="IQ_REDEEM_PREF_STOCK" hidden="1">"c1417"</definedName>
    <definedName name="IQ_REG_ASSETS" hidden="1">"c1095"</definedName>
    <definedName name="IQ_REINSUR_PAY" hidden="1">"c1096"</definedName>
    <definedName name="IQ_REINSUR_PAY_CF" hidden="1">"c1097"</definedName>
    <definedName name="IQ_REINSUR_RECOVER" hidden="1">"c1098"</definedName>
    <definedName name="IQ_REINSUR_RECOVER_CF" hidden="1">"c1099"</definedName>
    <definedName name="IQ_REINSURANCE" hidden="1">"c1100"</definedName>
    <definedName name="IQ_RENTAL_REV" hidden="1">"c1101"</definedName>
    <definedName name="IQ_RESEARCH_DEV" hidden="1">"c1419"</definedName>
    <definedName name="IQ_RESIDENTIAL_LOANS" hidden="1">"c1102"</definedName>
    <definedName name="IQ_RESTATEMENT_BS" hidden="1">"c1643"</definedName>
    <definedName name="IQ_RESTATEMENT_CF" hidden="1">"c1644"</definedName>
    <definedName name="IQ_RESTATEMENT_IS" hidden="1">"c1642"</definedName>
    <definedName name="IQ_RESTRICTED_CASH" hidden="1">"c1103"</definedName>
    <definedName name="IQ_RESTRUCTURE" hidden="1">"c1104"</definedName>
    <definedName name="IQ_RESTRUCTURE_BNK" hidden="1">"c1105"</definedName>
    <definedName name="IQ_RESTRUCTURE_BR" hidden="1">"c1106"</definedName>
    <definedName name="IQ_RESTRUCTURE_CF" hidden="1">"c1107"</definedName>
    <definedName name="IQ_RESTRUCTURE_FIN" hidden="1">"c1108"</definedName>
    <definedName name="IQ_RESTRUCTURE_INS" hidden="1">"c1109"</definedName>
    <definedName name="IQ_RESTRUCTURE_REIT" hidden="1">"c1110"</definedName>
    <definedName name="IQ_RESTRUCTURE_UTI" hidden="1">"c1111"</definedName>
    <definedName name="IQ_RESTRUCTURED_LOANS" hidden="1">"c1112"</definedName>
    <definedName name="IQ_RETAIL_ACQUIRED_FRANCHISE_STORES" hidden="1">"c2903"</definedName>
    <definedName name="IQ_RETAIL_ACQUIRED_OWNED_STORES" hidden="1">"c2895"</definedName>
    <definedName name="IQ_RETAIL_ACQUIRED_STORES" hidden="1">"c2887"</definedName>
    <definedName name="IQ_RETAIL_AVG_STORE_SIZE_GROSS" hidden="1">"c2066"</definedName>
    <definedName name="IQ_RETAIL_AVG_STORE_SIZE_NET" hidden="1">"c2067"</definedName>
    <definedName name="IQ_RETAIL_AVG_WK_SALES" hidden="1">"c2891"</definedName>
    <definedName name="IQ_RETAIL_AVG_WK_SALES_FRANCHISE" hidden="1">"c2899"</definedName>
    <definedName name="IQ_RETAIL_AVG_WK_SALES_OWNED" hidden="1">"c2907"</definedName>
    <definedName name="IQ_RETAIL_CLOSED_FRANCHISE_STORES" hidden="1">"c2896"</definedName>
    <definedName name="IQ_RETAIL_CLOSED_OWNED_STORES" hidden="1">"c2904"</definedName>
    <definedName name="IQ_RETAIL_CLOSED_STORES" hidden="1">"c2063"</definedName>
    <definedName name="IQ_RETAIL_FRANCHISE_STORES_BEG" hidden="1">"c2893"</definedName>
    <definedName name="IQ_RETAIL_OPENED_FRANCHISE_STORES" hidden="1">"c2894"</definedName>
    <definedName name="IQ_RETAIL_OPENED_OWNED_STORES" hidden="1">"c2902"</definedName>
    <definedName name="IQ_RETAIL_OPENED_STORES" hidden="1">"c2062"</definedName>
    <definedName name="IQ_RETAIL_OWNED_STORES_BEG" hidden="1">"c2901"</definedName>
    <definedName name="IQ_RETAIL_SALES_SQFT_ALL_GROSS" hidden="1">"c2138"</definedName>
    <definedName name="IQ_RETAIL_SALES_SQFT_ALL_NET" hidden="1">"c2139"</definedName>
    <definedName name="IQ_RETAIL_SALES_SQFT_COMPARABLE_GROSS" hidden="1">"c2136"</definedName>
    <definedName name="IQ_RETAIL_SALES_SQFT_COMPARABLE_NET" hidden="1">"c2137"</definedName>
    <definedName name="IQ_RETAIL_SALES_SQFT_OWNED_GROSS" hidden="1">"c2134"</definedName>
    <definedName name="IQ_RETAIL_SALES_SQFT_OWNED_NET" hidden="1">"c2135"</definedName>
    <definedName name="IQ_RETAIL_SOLD_FRANCHISE_STORES" hidden="1">"c2897"</definedName>
    <definedName name="IQ_RETAIL_SOLD_OWNED_STORES" hidden="1">"c2905"</definedName>
    <definedName name="IQ_RETAIL_SOLD_STORES" hidden="1">"c2889"</definedName>
    <definedName name="IQ_RETAIL_SQ_FOOTAGE" hidden="1">"c2064"</definedName>
    <definedName name="IQ_RETAIL_STORE_SELLING_AREA" hidden="1">"c2065"</definedName>
    <definedName name="IQ_RETAIL_STORES_BEG" hidden="1">"c2885"</definedName>
    <definedName name="IQ_RETAIL_TOTAL_FRANCHISE_STORES" hidden="1">"c2898"</definedName>
    <definedName name="IQ_RETAIL_TOTAL_OWNED_STORES" hidden="1">"c2906"</definedName>
    <definedName name="IQ_RETAIL_TOTAL_STORES" hidden="1">"c2061"</definedName>
    <definedName name="IQ_RETAINED_EARN" hidden="1">"c1420"</definedName>
    <definedName name="IQ_RETURN_ASSETS" hidden="1">"c1113"</definedName>
    <definedName name="IQ_RETURN_ASSETS_BANK" hidden="1">"c1114"</definedName>
    <definedName name="IQ_RETURN_ASSETS_BROK" hidden="1">"c1115"</definedName>
    <definedName name="IQ_RETURN_ASSETS_FS" hidden="1">"c1116"</definedName>
    <definedName name="IQ_RETURN_CAPITAL" hidden="1">"c1117"</definedName>
    <definedName name="IQ_RETURN_EQUITY" hidden="1">"c1118"</definedName>
    <definedName name="IQ_RETURN_EQUITY_BANK" hidden="1">"c1119"</definedName>
    <definedName name="IQ_RETURN_EQUITY_BROK" hidden="1">"c1120"</definedName>
    <definedName name="IQ_RETURN_EQUITY_FS" hidden="1">"c1121"</definedName>
    <definedName name="IQ_RETURN_INVESTMENT" hidden="1">"c1421"</definedName>
    <definedName name="IQ_REV" hidden="1">"c1122"</definedName>
    <definedName name="IQ_REV_BEFORE_LL" hidden="1">"c1123"</definedName>
    <definedName name="IQ_REV_STDDEV_EST" hidden="1">"c1124"</definedName>
    <definedName name="IQ_REV_UTI" hidden="1">"c1125"</definedName>
    <definedName name="IQ_REVENUE" hidden="1">"c1422"</definedName>
    <definedName name="IQ_REVENUE_ACT_OR_EST" hidden="1">"c2214"</definedName>
    <definedName name="IQ_REVENUE_EST" hidden="1">"c1126"</definedName>
    <definedName name="IQ_REVENUE_HIGH_EST" hidden="1">"c1127"</definedName>
    <definedName name="IQ_REVENUE_LOW_EST" hidden="1">"c1128"</definedName>
    <definedName name="IQ_REVENUE_MEDIAN_EST" hidden="1">"c1662"</definedName>
    <definedName name="IQ_REVENUE_NUM_EST" hidden="1">"c1129"</definedName>
    <definedName name="IQ_REVISION_DATE_" hidden="1">39125.817037037</definedName>
    <definedName name="IQ_RISK_ADJ_BANK_ASSETS" hidden="1">"c2670"</definedName>
    <definedName name="IQ_SALARY" hidden="1">"c1130"</definedName>
    <definedName name="IQ_SALE_INTAN_CF" hidden="1">"c1131"</definedName>
    <definedName name="IQ_SALE_INTAN_CF_BNK" hidden="1">"c1132"</definedName>
    <definedName name="IQ_SALE_INTAN_CF_BR" hidden="1">"c1133"</definedName>
    <definedName name="IQ_SALE_INTAN_CF_FIN" hidden="1">"c1134"</definedName>
    <definedName name="IQ_SALE_INTAN_CF_INS" hidden="1">"c1135"</definedName>
    <definedName name="IQ_SALE_INTAN_CF_REIT" hidden="1">"c1627"</definedName>
    <definedName name="IQ_SALE_INTAN_CF_UTI" hidden="1">"c1136"</definedName>
    <definedName name="IQ_SALE_PPE_CF" hidden="1">"c1137"</definedName>
    <definedName name="IQ_SALE_PPE_CF_BNK" hidden="1">"c1138"</definedName>
    <definedName name="IQ_SALE_PPE_CF_BR" hidden="1">"c1139"</definedName>
    <definedName name="IQ_SALE_PPE_CF_FIN" hidden="1">"c1140"</definedName>
    <definedName name="IQ_SALE_PPE_CF_INS" hidden="1">"c1141"</definedName>
    <definedName name="IQ_SALE_PPE_CF_UTI" hidden="1">"c1142"</definedName>
    <definedName name="IQ_SALE_RE_ASSETS" hidden="1">"c1629"</definedName>
    <definedName name="IQ_SALE_REAL_ESTATE_CF" hidden="1">"c1143"</definedName>
    <definedName name="IQ_SALE_REAL_ESTATE_CF_BNK" hidden="1">"c1144"</definedName>
    <definedName name="IQ_SALE_REAL_ESTATE_CF_BR" hidden="1">"c1145"</definedName>
    <definedName name="IQ_SALE_REAL_ESTATE_CF_FIN" hidden="1">"c1146"</definedName>
    <definedName name="IQ_SALE_REAL_ESTATE_CF_INS" hidden="1">"c1147"</definedName>
    <definedName name="IQ_SALE_REAL_ESTATE_CF_UTI" hidden="1">"c1148"</definedName>
    <definedName name="IQ_SALES_MARKETING" hidden="1">"c2240"</definedName>
    <definedName name="IQ_SAME_STORE" hidden="1">"c1149"</definedName>
    <definedName name="IQ_SAME_STORE_FRANCHISE" hidden="1">"c2900"</definedName>
    <definedName name="IQ_SAME_STORE_OWNED" hidden="1">"c2908"</definedName>
    <definedName name="IQ_SAME_STORE_TOTAL" hidden="1">"c2892"</definedName>
    <definedName name="IQ_SAVING_DEP" hidden="1">"c1150"</definedName>
    <definedName name="IQ_SECUR_RECEIV" hidden="1">"c1151"</definedName>
    <definedName name="IQ_SECURED_DEBT" hidden="1">"c2546"</definedName>
    <definedName name="IQ_SECURED_DEBT_PCT" hidden="1">"c2547"</definedName>
    <definedName name="IQ_SECURITY_BORROW" hidden="1">"c1152"</definedName>
    <definedName name="IQ_SECURITY_LEVEL" hidden="1">"c2159"</definedName>
    <definedName name="IQ_SECURITY_NOTES" hidden="1">"c2202"</definedName>
    <definedName name="IQ_SECURITY_OWN" hidden="1">"c1153"</definedName>
    <definedName name="IQ_SECURITY_RESELL" hidden="1">"c1154"</definedName>
    <definedName name="IQ_SECURITY_TYPE" hidden="1">"c2158"</definedName>
    <definedName name="IQ_SEPARATE_ACCT_ASSETS" hidden="1">"c1155"</definedName>
    <definedName name="IQ_SEPARATE_ACCT_LIAB" hidden="1">"c1156"</definedName>
    <definedName name="IQ_SERV_CHARGE_DEPOSITS" hidden="1">"c1157"</definedName>
    <definedName name="IQ_SGA" hidden="1">"c1158"</definedName>
    <definedName name="IQ_SGA_BNK" hidden="1">"c1159"</definedName>
    <definedName name="IQ_SGA_INS" hidden="1">"c1160"</definedName>
    <definedName name="IQ_SGA_MARGIN" hidden="1">"c1898"</definedName>
    <definedName name="IQ_SGA_REIT" hidden="1">"c1161"</definedName>
    <definedName name="IQ_SGA_SUPPL" hidden="1">"c1162"</definedName>
    <definedName name="IQ_SGA_UTI" hidden="1">"c1163"</definedName>
    <definedName name="IQ_SHAREOUTSTANDING" hidden="1">"c1347"</definedName>
    <definedName name="IQ_SHARESOUTSTANDING" hidden="1">"c1164"</definedName>
    <definedName name="IQ_SHORT_INTEREST" hidden="1">"c1165"</definedName>
    <definedName name="IQ_SHORT_INTEREST_OVER_FLOAT" hidden="1">"c1577"</definedName>
    <definedName name="IQ_SHORT_INTEREST_PERCENT" hidden="1">"c1576"</definedName>
    <definedName name="IQ_SHORT_TERM_INVEST" hidden="1">"c1425"</definedName>
    <definedName name="IQ_SMALL_INT_BEAR_CD" hidden="1">"c1166"</definedName>
    <definedName name="IQ_SOFTWARE" hidden="1">"c1167"</definedName>
    <definedName name="IQ_SOURCE" hidden="1">"c1168"</definedName>
    <definedName name="IQ_SP" hidden="1">"c2171"</definedName>
    <definedName name="IQ_SP_BANK" hidden="1">"c2637"</definedName>
    <definedName name="IQ_SP_BANK_ACTION" hidden="1">"c2636"</definedName>
    <definedName name="IQ_SP_BANK_DATE" hidden="1">"c2635"</definedName>
    <definedName name="IQ_SP_DATE" hidden="1">"c2172"</definedName>
    <definedName name="IQ_SP_FIN_ENHANCE_FX" hidden="1">"c2631"</definedName>
    <definedName name="IQ_SP_FIN_ENHANCE_FX_ACTION" hidden="1">"c2630"</definedName>
    <definedName name="IQ_SP_FIN_ENHANCE_FX_DATE" hidden="1">"c2629"</definedName>
    <definedName name="IQ_SP_FIN_ENHANCE_LC" hidden="1">"c2634"</definedName>
    <definedName name="IQ_SP_FIN_ENHANCE_LC_ACTION" hidden="1">"c2633"</definedName>
    <definedName name="IQ_SP_FIN_ENHANCE_LC_DATE" hidden="1">"c2632"</definedName>
    <definedName name="IQ_SP_FIN_STRENGTH_LC_ACTION_LT" hidden="1">"c2625"</definedName>
    <definedName name="IQ_SP_FIN_STRENGTH_LC_ACTION_ST" hidden="1">"c2626"</definedName>
    <definedName name="IQ_SP_FIN_STRENGTH_LC_DATE_LT" hidden="1">"c2623"</definedName>
    <definedName name="IQ_SP_FIN_STRENGTH_LC_DATE_ST" hidden="1">"c2624"</definedName>
    <definedName name="IQ_SP_FIN_STRENGTH_LC_LT" hidden="1">"c2627"</definedName>
    <definedName name="IQ_SP_FIN_STRENGTH_LC_ST" hidden="1">"c2628"</definedName>
    <definedName name="IQ_SP_FX_ACTION_LT" hidden="1">"c2613"</definedName>
    <definedName name="IQ_SP_FX_ACTION_ST" hidden="1">"c2614"</definedName>
    <definedName name="IQ_SP_FX_DATE_LT" hidden="1">"c2611"</definedName>
    <definedName name="IQ_SP_FX_DATE_ST" hidden="1">"c2612"</definedName>
    <definedName name="IQ_SP_FX_LT" hidden="1">"c2615"</definedName>
    <definedName name="IQ_SP_FX_ST" hidden="1">"c2616"</definedName>
    <definedName name="IQ_SP_ISSUE_ACTION" hidden="1">"c2644"</definedName>
    <definedName name="IQ_SP_ISSUE_DATE" hidden="1">"c2643"</definedName>
    <definedName name="IQ_SP_ISSUE_LT" hidden="1">"c2645"</definedName>
    <definedName name="IQ_SP_ISSUE_OUTLOOK_WATCH" hidden="1">"c2650"</definedName>
    <definedName name="IQ_SP_ISSUE_OUTLOOK_WATCH_DATE" hidden="1">"c2649"</definedName>
    <definedName name="IQ_SP_ISSUE_RECOVER" hidden="1">"c2648"</definedName>
    <definedName name="IQ_SP_ISSUE_RECOVER_ACTION" hidden="1">"c2647"</definedName>
    <definedName name="IQ_SP_ISSUE_RECOVER_DATE" hidden="1">"c2646"</definedName>
    <definedName name="IQ_SP_LC_ACTION_LT" hidden="1">"c2619"</definedName>
    <definedName name="IQ_SP_LC_ACTION_ST" hidden="1">"c2620"</definedName>
    <definedName name="IQ_SP_LC_DATE_LT" hidden="1">"c2617"</definedName>
    <definedName name="IQ_SP_LC_DATE_ST" hidden="1">"c2618"</definedName>
    <definedName name="IQ_SP_LC_LT" hidden="1">"c2621"</definedName>
    <definedName name="IQ_SP_LC_ST" hidden="1">"c2622"</definedName>
    <definedName name="IQ_SP_OUTLOOK_WATCH" hidden="1">"c2639"</definedName>
    <definedName name="IQ_SP_OUTLOOK_WATCH_DATE" hidden="1">"c2638"</definedName>
    <definedName name="IQ_SP_REASON" hidden="1">"c2174"</definedName>
    <definedName name="IQ_SP_STATUS" hidden="1">"c2173"</definedName>
    <definedName name="IQ_SPECIAL_DIV_CF" hidden="1">"c1169"</definedName>
    <definedName name="IQ_SPECIAL_DIV_CF_BNK" hidden="1">"c1170"</definedName>
    <definedName name="IQ_SPECIAL_DIV_CF_BR" hidden="1">"c1171"</definedName>
    <definedName name="IQ_SPECIAL_DIV_CF_FIN" hidden="1">"c1172"</definedName>
    <definedName name="IQ_SPECIAL_DIV_CF_INS" hidden="1">"c1173"</definedName>
    <definedName name="IQ_SPECIAL_DIV_CF_REIT" hidden="1">"c1174"</definedName>
    <definedName name="IQ_SPECIAL_DIV_CF_UTI" hidden="1">"c1175"</definedName>
    <definedName name="IQ_SPECIAL_DIV_SHARE" hidden="1">"c3007"</definedName>
    <definedName name="IQ_SR_BONDS_NOTES" hidden="1">"c2501"</definedName>
    <definedName name="IQ_SR_BONDS_NOTES_PCT" hidden="1">"c2502"</definedName>
    <definedName name="IQ_SR_DEBT" hidden="1">"c2526"</definedName>
    <definedName name="IQ_SR_DEBT_EBITDA" hidden="1">"c2552"</definedName>
    <definedName name="IQ_SR_DEBT_EBITDA_CAPEX" hidden="1">"c2553"</definedName>
    <definedName name="IQ_SR_DEBT_PCT" hidden="1">"c2527"</definedName>
    <definedName name="IQ_SR_SUB_DEBT" hidden="1">"c2530"</definedName>
    <definedName name="IQ_SR_SUB_DEBT_EBITDA" hidden="1">"c2556"</definedName>
    <definedName name="IQ_SR_SUB_DEBT_EBITDA_CAPEX" hidden="1">"c2557"</definedName>
    <definedName name="IQ_SR_SUB_DEBT_PCT" hidden="1">"c2531"</definedName>
    <definedName name="IQ_ST_DEBT" hidden="1">"c1176"</definedName>
    <definedName name="IQ_ST_DEBT_BNK" hidden="1">"c1177"</definedName>
    <definedName name="IQ_ST_DEBT_BR" hidden="1">"c1178"</definedName>
    <definedName name="IQ_ST_DEBT_FIN" hidden="1">"c1179"</definedName>
    <definedName name="IQ_ST_DEBT_INS" hidden="1">"c1180"</definedName>
    <definedName name="IQ_ST_DEBT_ISSUED" hidden="1">"c1181"</definedName>
    <definedName name="IQ_ST_DEBT_ISSUED_BNK" hidden="1">"c1182"</definedName>
    <definedName name="IQ_ST_DEBT_ISSUED_BR" hidden="1">"c1183"</definedName>
    <definedName name="IQ_ST_DEBT_ISSUED_FIN" hidden="1">"c1184"</definedName>
    <definedName name="IQ_ST_DEBT_ISSUED_INS" hidden="1">"c1185"</definedName>
    <definedName name="IQ_ST_DEBT_ISSUED_REIT" hidden="1">"c1186"</definedName>
    <definedName name="IQ_ST_DEBT_ISSUED_UTI" hidden="1">"c1187"</definedName>
    <definedName name="IQ_ST_DEBT_PCT" hidden="1">"c2539"</definedName>
    <definedName name="IQ_ST_DEBT_REIT" hidden="1">"c1188"</definedName>
    <definedName name="IQ_ST_DEBT_REPAID" hidden="1">"c1189"</definedName>
    <definedName name="IQ_ST_DEBT_REPAID_BNK" hidden="1">"c1190"</definedName>
    <definedName name="IQ_ST_DEBT_REPAID_BR" hidden="1">"c1191"</definedName>
    <definedName name="IQ_ST_DEBT_REPAID_FIN" hidden="1">"c1192"</definedName>
    <definedName name="IQ_ST_DEBT_REPAID_INS" hidden="1">"c1193"</definedName>
    <definedName name="IQ_ST_DEBT_REPAID_REIT" hidden="1">"c1194"</definedName>
    <definedName name="IQ_ST_DEBT_REPAID_UTI" hidden="1">"c1195"</definedName>
    <definedName name="IQ_ST_DEBT_UTI" hidden="1">"c1196"</definedName>
    <definedName name="IQ_ST_INVEST" hidden="1">"c1197"</definedName>
    <definedName name="IQ_ST_INVEST_UTI" hidden="1">"c1198"</definedName>
    <definedName name="IQ_ST_NOTE_RECEIV" hidden="1">"c1199"</definedName>
    <definedName name="IQ_STATE" hidden="1">"c1200"</definedName>
    <definedName name="IQ_STATUTORY_SURPLUS" hidden="1">"c1201"</definedName>
    <definedName name="IQ_STOCK_BASED" hidden="1">"c1202"</definedName>
    <definedName name="IQ_STOCK_BASED_AT" hidden="1">"c2999"</definedName>
    <definedName name="IQ_STOCK_BASED_CF" hidden="1">"c1203"</definedName>
    <definedName name="IQ_STOCK_BASED_COGS" hidden="1">"c2990"</definedName>
    <definedName name="IQ_STOCK_BASED_GA" hidden="1">"c2993"</definedName>
    <definedName name="IQ_STOCK_BASED_OTHER" hidden="1">"c2995"</definedName>
    <definedName name="IQ_STOCK_BASED_RD" hidden="1">"c2991"</definedName>
    <definedName name="IQ_STOCK_BASED_SGA" hidden="1">"c2994"</definedName>
    <definedName name="IQ_STOCK_BASED_SM" hidden="1">"c2992"</definedName>
    <definedName name="IQ_STOCK_BASED_TOTAL" hidden="1">"c3040"</definedName>
    <definedName name="IQ_STRIKE_PRICE_ISSUED" hidden="1">"c1645"</definedName>
    <definedName name="IQ_STRIKE_PRICE_OS" hidden="1">"c1646"</definedName>
    <definedName name="IQ_STW" hidden="1">"c2166"</definedName>
    <definedName name="IQ_SUB_BONDS_NOTES" hidden="1">"c2503"</definedName>
    <definedName name="IQ_SUB_BONDS_NOTES_PCT" hidden="1">"c2504"</definedName>
    <definedName name="IQ_SUB_DEBT" hidden="1">"c2532"</definedName>
    <definedName name="IQ_SUB_DEBT_EBITDA" hidden="1">"c2558"</definedName>
    <definedName name="IQ_SUB_DEBT_EBITDA_CAPEX" hidden="1">"c2559"</definedName>
    <definedName name="IQ_SUB_DEBT_PCT" hidden="1">"c2533"</definedName>
    <definedName name="IQ_SUB_LEASE_AFTER_FIVE" hidden="1">"c1207"</definedName>
    <definedName name="IQ_SUB_LEASE_INC_CY" hidden="1">"c1208"</definedName>
    <definedName name="IQ_SUB_LEASE_INC_CY1" hidden="1">"c1209"</definedName>
    <definedName name="IQ_SUB_LEASE_INC_CY2" hidden="1">"c1210"</definedName>
    <definedName name="IQ_SUB_LEASE_INC_CY3" hidden="1">"c1211"</definedName>
    <definedName name="IQ_SUB_LEASE_INC_CY4" hidden="1">"c1212"</definedName>
    <definedName name="IQ_SUB_LEASE_NEXT_FIVE" hidden="1">"c1213"</definedName>
    <definedName name="IQ_SVA" hidden="1">"c1214"</definedName>
    <definedName name="IQ_TARGET_PRICE_NUM" hidden="1">"c1653"</definedName>
    <definedName name="IQ_TARGET_PRICE_STDDEV" hidden="1">"c1654"</definedName>
    <definedName name="IQ_TAX_BENEFIT_OPTIONS" hidden="1">"c1215"</definedName>
    <definedName name="IQ_TAX_EQUIV_NET_INT_INC" hidden="1">"c1216"</definedName>
    <definedName name="IQ_TBV" hidden="1">"c1906"</definedName>
    <definedName name="IQ_TBV_10YR_ANN_GROWTH" hidden="1">"c1936"</definedName>
    <definedName name="IQ_TBV_1YR_ANN_GROWTH" hidden="1">"c1931"</definedName>
    <definedName name="IQ_TBV_2YR_ANN_GROWTH" hidden="1">"c1932"</definedName>
    <definedName name="IQ_TBV_3YR_ANN_GROWTH" hidden="1">"c1933"</definedName>
    <definedName name="IQ_TBV_5YR_ANN_GROWTH" hidden="1">"c1934"</definedName>
    <definedName name="IQ_TBV_7YR_ANN_GROWTH" hidden="1">"c1935"</definedName>
    <definedName name="IQ_TBV_SHARE" hidden="1">"c1217"</definedName>
    <definedName name="IQ_TEMPLATE" hidden="1">"c1521"</definedName>
    <definedName name="IQ_TENANT" hidden="1">"c1218"</definedName>
    <definedName name="IQ_TERM_LOANS" hidden="1">"c2499"</definedName>
    <definedName name="IQ_TERM_LOANS_PCT" hidden="1">"c2500"</definedName>
    <definedName name="IQ_TEV" hidden="1">"c1219"</definedName>
    <definedName name="IQ_TEV_EBIT" hidden="1">"c1220"</definedName>
    <definedName name="IQ_TEV_EBIT_AVG" hidden="1">"c1221"</definedName>
    <definedName name="IQ_TEV_EBIT_FWD" hidden="1">"c2238"</definedName>
    <definedName name="IQ_TEV_EBITDA" hidden="1">"c1222"</definedName>
    <definedName name="IQ_TEV_EBITDA_AVG" hidden="1">"c1223"</definedName>
    <definedName name="IQ_TEV_EBITDA_FWD" hidden="1">"c1224"</definedName>
    <definedName name="IQ_TEV_EMPLOYEE_AVG" hidden="1">"c1225"</definedName>
    <definedName name="IQ_TEV_TOTAL_REV" hidden="1">"c1226"</definedName>
    <definedName name="IQ_TEV_TOTAL_REV_AVG" hidden="1">"c1227"</definedName>
    <definedName name="IQ_TEV_TOTAL_REV_FWD" hidden="1">"c1228"</definedName>
    <definedName name="IQ_TEV_UFCF" hidden="1">"c2208"</definedName>
    <definedName name="IQ_TIER_ONE_CAPITAL" hidden="1">"c2667"</definedName>
    <definedName name="IQ_TIER_ONE_RATIO" hidden="1">"c1229"</definedName>
    <definedName name="IQ_TIER_TWO_CAPITAL" hidden="1">"c2669"</definedName>
    <definedName name="IQ_TIME_DEP" hidden="1">"c1230"</definedName>
    <definedName name="IQ_TODAY" hidden="1">0</definedName>
    <definedName name="IQ_TOT_ADJ_INC" hidden="1">"c1616"</definedName>
    <definedName name="IQ_TOTAL_AR_BR" hidden="1">"c1231"</definedName>
    <definedName name="IQ_TOTAL_AR_REIT" hidden="1">"c1232"</definedName>
    <definedName name="IQ_TOTAL_AR_UTI" hidden="1">"c1233"</definedName>
    <definedName name="IQ_TOTAL_ASSETS" hidden="1">"c1234"</definedName>
    <definedName name="IQ_TOTAL_ASSETS_10YR_ANN_GROWTH" hidden="1">"c1235"</definedName>
    <definedName name="IQ_TOTAL_ASSETS_1YR_ANN_GROWTH" hidden="1">"c1236"</definedName>
    <definedName name="IQ_TOTAL_ASSETS_2YR_ANN_GROWTH" hidden="1">"c1237"</definedName>
    <definedName name="IQ_TOTAL_ASSETS_3YR_ANN_GROWTH" hidden="1">"c1238"</definedName>
    <definedName name="IQ_TOTAL_ASSETS_5YR_ANN_GROWTH" hidden="1">"c1239"</definedName>
    <definedName name="IQ_TOTAL_ASSETS_7YR_ANN_GROWTH" hidden="1">"c1240"</definedName>
    <definedName name="IQ_TOTAL_AVG_CE_TOTAL_AVG_ASSETS" hidden="1">"c1241"</definedName>
    <definedName name="IQ_TOTAL_AVG_EQUITY_TOTAL_AVG_ASSETS" hidden="1">"c1242"</definedName>
    <definedName name="IQ_TOTAL_BANK_CAPITAL" hidden="1">"c2668"</definedName>
    <definedName name="IQ_TOTAL_CA" hidden="1">"c1243"</definedName>
    <definedName name="IQ_TOTAL_CAP" hidden="1">"c1507"</definedName>
    <definedName name="IQ_TOTAL_CAPITAL_RATIO" hidden="1">"c1244"</definedName>
    <definedName name="IQ_TOTAL_CASH_DIVID" hidden="1">"c1455"</definedName>
    <definedName name="IQ_TOTAL_CASH_FINAN" hidden="1">"c1352"</definedName>
    <definedName name="IQ_TOTAL_CASH_INVEST" hidden="1">"c1353"</definedName>
    <definedName name="IQ_TOTAL_CASH_OPER" hidden="1">"c1354"</definedName>
    <definedName name="IQ_TOTAL_CHURN" hidden="1">"c2122"</definedName>
    <definedName name="IQ_TOTAL_CL" hidden="1">"c1245"</definedName>
    <definedName name="IQ_TOTAL_COMMON" hidden="1">"c1411"</definedName>
    <definedName name="IQ_TOTAL_COMMON_EQUITY" hidden="1">"c1246"</definedName>
    <definedName name="IQ_TOTAL_CURRENT_ASSETS" hidden="1">"c1430"</definedName>
    <definedName name="IQ_TOTAL_CURRENT_LIAB" hidden="1">"c1431"</definedName>
    <definedName name="IQ_TOTAL_DEBT" hidden="1">"c1247"</definedName>
    <definedName name="IQ_TOTAL_DEBT_CAPITAL" hidden="1">"c1248"</definedName>
    <definedName name="IQ_TOTAL_DEBT_EBITDA" hidden="1">"c1249"</definedName>
    <definedName name="IQ_TOTAL_DEBT_EBITDA_CAPEX" hidden="1">"c2948"</definedName>
    <definedName name="IQ_TOTAL_DEBT_EQUITY" hidden="1">"c1250"</definedName>
    <definedName name="IQ_TOTAL_DEBT_EXCL_FIN" hidden="1">"c2937"</definedName>
    <definedName name="IQ_TOTAL_DEBT_ISSUED" hidden="1">"c1251"</definedName>
    <definedName name="IQ_TOTAL_DEBT_ISSUED_BNK" hidden="1">"c1252"</definedName>
    <definedName name="IQ_TOTAL_DEBT_ISSUED_BR" hidden="1">"c1253"</definedName>
    <definedName name="IQ_TOTAL_DEBT_ISSUED_FIN" hidden="1">"c1254"</definedName>
    <definedName name="IQ_TOTAL_DEBT_ISSUED_REIT" hidden="1">"c1255"</definedName>
    <definedName name="IQ_TOTAL_DEBT_ISSUED_UTI" hidden="1">"c1256"</definedName>
    <definedName name="IQ_TOTAL_DEBT_ISSUES_INS" hidden="1">"c1257"</definedName>
    <definedName name="IQ_TOTAL_DEBT_OVER_EBITDA" hidden="1">"c1433"</definedName>
    <definedName name="IQ_TOTAL_DEBT_OVER_TOTAL_BV" hidden="1">"c1434"</definedName>
    <definedName name="IQ_TOTAL_DEBT_OVER_TOTAL_CAP" hidden="1">"c1432"</definedName>
    <definedName name="IQ_TOTAL_DEBT_REPAID" hidden="1">"c1258"</definedName>
    <definedName name="IQ_TOTAL_DEBT_REPAID_BNK" hidden="1">"c1259"</definedName>
    <definedName name="IQ_TOTAL_DEBT_REPAID_BR" hidden="1">"c1260"</definedName>
    <definedName name="IQ_TOTAL_DEBT_REPAID_FIN" hidden="1">"c1261"</definedName>
    <definedName name="IQ_TOTAL_DEBT_REPAID_INS" hidden="1">"c1262"</definedName>
    <definedName name="IQ_TOTAL_DEBT_REPAID_REIT" hidden="1">"c1263"</definedName>
    <definedName name="IQ_TOTAL_DEBT_REPAID_UTI" hidden="1">"c1264"</definedName>
    <definedName name="IQ_TOTAL_DEPOSITS" hidden="1">"c1265"</definedName>
    <definedName name="IQ_TOTAL_DIV_PAID_CF" hidden="1">"c1266"</definedName>
    <definedName name="IQ_TOTAL_EMPLOYEE" hidden="1">"c2141"</definedName>
    <definedName name="IQ_TOTAL_EMPLOYEES" hidden="1">"c1522"</definedName>
    <definedName name="IQ_TOTAL_EQUITY" hidden="1">"c1267"</definedName>
    <definedName name="IQ_TOTAL_EQUITY_10YR_ANN_GROWTH" hidden="1">"c1268"</definedName>
    <definedName name="IQ_TOTAL_EQUITY_1YR_ANN_GROWTH" hidden="1">"c1269"</definedName>
    <definedName name="IQ_TOTAL_EQUITY_2YR_ANN_GROWTH" hidden="1">"c1270"</definedName>
    <definedName name="IQ_TOTAL_EQUITY_3YR_ANN_GROWTH" hidden="1">"c1271"</definedName>
    <definedName name="IQ_TOTAL_EQUITY_5YR_ANN_GROWTH" hidden="1">"c1272"</definedName>
    <definedName name="IQ_TOTAL_EQUITY_7YR_ANN_GROWTH" hidden="1">"c1273"</definedName>
    <definedName name="IQ_TOTAL_EQUITY_ALLOWANCE_TOTAL_LOANS" hidden="1">"c1274"</definedName>
    <definedName name="IQ_TOTAL_INTEREST_EXP" hidden="1">"c1382"</definedName>
    <definedName name="IQ_TOTAL_INVENTORY" hidden="1">"c1385"</definedName>
    <definedName name="IQ_TOTAL_INVEST" hidden="1">"c1275"</definedName>
    <definedName name="IQ_TOTAL_LIAB" hidden="1">"c1276"</definedName>
    <definedName name="IQ_TOTAL_LIAB_BNK" hidden="1">"c1277"</definedName>
    <definedName name="IQ_TOTAL_LIAB_BR" hidden="1">"c1278"</definedName>
    <definedName name="IQ_TOTAL_LIAB_EQUITY" hidden="1">"c1279"</definedName>
    <definedName name="IQ_TOTAL_LIAB_FIN" hidden="1">"c1280"</definedName>
    <definedName name="IQ_TOTAL_LIAB_INS" hidden="1">"c1281"</definedName>
    <definedName name="IQ_TOTAL_LIAB_REIT" hidden="1">"c1282"</definedName>
    <definedName name="IQ_TOTAL_LIAB_SHAREHOLD" hidden="1">"c1435"</definedName>
    <definedName name="IQ_TOTAL_LIAB_TOTAL_ASSETS" hidden="1">"c1283"</definedName>
    <definedName name="IQ_TOTAL_LONG_DEBT" hidden="1">"c1617"</definedName>
    <definedName name="IQ_TOTAL_NON_REC" hidden="1">"c1444"</definedName>
    <definedName name="IQ_TOTAL_OPER_EXP_BR" hidden="1">"c1284"</definedName>
    <definedName name="IQ_TOTAL_OPER_EXP_FIN" hidden="1">"c1285"</definedName>
    <definedName name="IQ_TOTAL_OPER_EXP_INS" hidden="1">"c1286"</definedName>
    <definedName name="IQ_TOTAL_OPER_EXP_REIT" hidden="1">"c1287"</definedName>
    <definedName name="IQ_TOTAL_OPER_EXP_UTI" hidden="1">"c1288"</definedName>
    <definedName name="IQ_TOTAL_OPER_EXPEN" hidden="1">"c1445"</definedName>
    <definedName name="IQ_TOTAL_OPTIONS_BEG_OS" hidden="1">"c2693"</definedName>
    <definedName name="IQ_TOTAL_OPTIONS_CANCELLED" hidden="1">"c2696"</definedName>
    <definedName name="IQ_TOTAL_OPTIONS_END_OS" hidden="1">"c2697"</definedName>
    <definedName name="IQ_TOTAL_OPTIONS_EXERCISED" hidden="1">"c2695"</definedName>
    <definedName name="IQ_TOTAL_OPTIONS_GRANTED" hidden="1">"c2694"</definedName>
    <definedName name="IQ_TOTAL_OTHER_OPER" hidden="1">"c1289"</definedName>
    <definedName name="IQ_TOTAL_OUTSTANDING_BS_DATE" hidden="1">"c1022"</definedName>
    <definedName name="IQ_TOTAL_OUTSTANDING_FILING_DATE" hidden="1">"c2107"</definedName>
    <definedName name="IQ_TOTAL_PENSION_ASSETS" hidden="1">"c1290"</definedName>
    <definedName name="IQ_TOTAL_PENSION_ASSETS_DOMESTIC" hidden="1">"c2658"</definedName>
    <definedName name="IQ_TOTAL_PENSION_ASSETS_FOREIGN" hidden="1">"c2666"</definedName>
    <definedName name="IQ_TOTAL_PENSION_EXP" hidden="1">"c1291"</definedName>
    <definedName name="IQ_TOTAL_PENSION_OBLIGATION" hidden="1">"c1292"</definedName>
    <definedName name="IQ_TOTAL_PRINCIPAL" hidden="1">"c2509"</definedName>
    <definedName name="IQ_TOTAL_PRINCIPAL_PCT" hidden="1">"c2510"</definedName>
    <definedName name="IQ_TOTAL_PROVED_RESERVES_NGL" hidden="1">"c2924"</definedName>
    <definedName name="IQ_TOTAL_PROVED_RESERVES_OIL" hidden="1">"c2040"</definedName>
    <definedName name="IQ_TOTAL_RECEIV" hidden="1">"c1293"</definedName>
    <definedName name="IQ_TOTAL_REV" hidden="1">"c1294"</definedName>
    <definedName name="IQ_TOTAL_REV_10YR_ANN_GROWTH" hidden="1">"c1295"</definedName>
    <definedName name="IQ_TOTAL_REV_1YR_ANN_GROWTH" hidden="1">"c1296"</definedName>
    <definedName name="IQ_TOTAL_REV_2YR_ANN_GROWTH" hidden="1">"c1297"</definedName>
    <definedName name="IQ_TOTAL_REV_3YR_ANN_GROWTH" hidden="1">"c1298"</definedName>
    <definedName name="IQ_TOTAL_REV_5YR_ANN_GROWTH" hidden="1">"c1299"</definedName>
    <definedName name="IQ_TOTAL_REV_7YR_ANN_GROWTH" hidden="1">"c1300"</definedName>
    <definedName name="IQ_TOTAL_REV_AS_REPORTED" hidden="1">"c1301"</definedName>
    <definedName name="IQ_TOTAL_REV_BNK" hidden="1">"c1302"</definedName>
    <definedName name="IQ_TOTAL_REV_BR" hidden="1">"c1303"</definedName>
    <definedName name="IQ_TOTAL_REV_EMPLOYEE" hidden="1">"c1304"</definedName>
    <definedName name="IQ_TOTAL_REV_FIN" hidden="1">"c1305"</definedName>
    <definedName name="IQ_TOTAL_REV_INS" hidden="1">"c1306"</definedName>
    <definedName name="IQ_TOTAL_REV_REIT" hidden="1">"c1307"</definedName>
    <definedName name="IQ_TOTAL_REV_SHARE" hidden="1">"c1912"</definedName>
    <definedName name="IQ_TOTAL_REV_UTI" hidden="1">"c1308"</definedName>
    <definedName name="IQ_TOTAL_REVENUE" hidden="1">"c1436"</definedName>
    <definedName name="IQ_TOTAL_SPECIAL" hidden="1">"c1618"</definedName>
    <definedName name="IQ_TOTAL_ST_BORROW" hidden="1">"c1424"</definedName>
    <definedName name="IQ_TOTAL_SUB_DEBT" hidden="1">"c2528"</definedName>
    <definedName name="IQ_TOTAL_SUB_DEBT_EBITDA" hidden="1">"c2554"</definedName>
    <definedName name="IQ_TOTAL_SUB_DEBT_EBITDA_CAPEX" hidden="1">"c2555"</definedName>
    <definedName name="IQ_TOTAL_SUB_DEBT_PCT" hidden="1">"c2529"</definedName>
    <definedName name="IQ_TOTAL_SUBS" hidden="1">"c2119"</definedName>
    <definedName name="IQ_TOTAL_UNUSUAL" hidden="1">"c1508"</definedName>
    <definedName name="IQ_TOTAL_WARRANTS_BEG_OS" hidden="1">"c2719"</definedName>
    <definedName name="IQ_TOTAL_WARRANTS_CANCELLED" hidden="1">"c2722"</definedName>
    <definedName name="IQ_TOTAL_WARRANTS_END_OS" hidden="1">"c2723"</definedName>
    <definedName name="IQ_TOTAL_WARRANTS_EXERCISED" hidden="1">"c2721"</definedName>
    <definedName name="IQ_TOTAL_WARRANTS_ISSUED" hidden="1">"c2720"</definedName>
    <definedName name="IQ_TR_ACCT_METHOD" hidden="1">"c2363"</definedName>
    <definedName name="IQ_TR_ACQ_52_WK_HI_PCT" hidden="1">"c2348"</definedName>
    <definedName name="IQ_TR_ACQ_52_WK_LOW_PCT" hidden="1">"c2347"</definedName>
    <definedName name="IQ_TR_ACQ_CASH_ST_INVEST" hidden="1">"c2372"</definedName>
    <definedName name="IQ_TR_ACQ_CLOSEPRICE_1D" hidden="1">"c3027"</definedName>
    <definedName name="IQ_TR_ACQ_DILUT_EPS_EXCL" hidden="1">"c3028"</definedName>
    <definedName name="IQ_TR_ACQ_EARNING_CO" hidden="1">"c2379"</definedName>
    <definedName name="IQ_TR_ACQ_EBIT" hidden="1">"c2380"</definedName>
    <definedName name="IQ_TR_ACQ_EBITDA" hidden="1">"c2381"</definedName>
    <definedName name="IQ_TR_ACQ_FILING_CURRENCY" hidden="1">"c3033"</definedName>
    <definedName name="IQ_TR_ACQ_MCAP_1DAY" hidden="1">"c2345"</definedName>
    <definedName name="IQ_TR_ACQ_MIN_INT" hidden="1">"c2374"</definedName>
    <definedName name="IQ_TR_ACQ_NET_DEBT" hidden="1">"c2373"</definedName>
    <definedName name="IQ_TR_ACQ_NI" hidden="1">"c2378"</definedName>
    <definedName name="IQ_TR_ACQ_PRICEDATE_1D" hidden="1">"c2346"</definedName>
    <definedName name="IQ_TR_ACQ_RETURN" hidden="1">"c2349"</definedName>
    <definedName name="IQ_TR_ACQ_STOCKYEARHIGH_1D" hidden="1">"c2343"</definedName>
    <definedName name="IQ_TR_ACQ_STOCKYEARLOW_1D" hidden="1">"c2344"</definedName>
    <definedName name="IQ_TR_ACQ_TOTAL_ASSETS" hidden="1">"c2371"</definedName>
    <definedName name="IQ_TR_ACQ_TOTAL_COMMON_EQ" hidden="1">"c2377"</definedName>
    <definedName name="IQ_TR_ACQ_TOTAL_DEBT" hidden="1">"c2376"</definedName>
    <definedName name="IQ_TR_ACQ_TOTAL_PREF" hidden="1">"c2375"</definedName>
    <definedName name="IQ_TR_ACQ_TOTAL_REV" hidden="1">"c2382"</definedName>
    <definedName name="IQ_TR_ADJ_SIZE" hidden="1">"c3024"</definedName>
    <definedName name="IQ_TR_ANN_DATE" hidden="1">"c2395"</definedName>
    <definedName name="IQ_TR_ANN_DATE_BL" hidden="1">"c2394"</definedName>
    <definedName name="IQ_TR_BID_DATE" hidden="1">"c2357"</definedName>
    <definedName name="IQ_TR_BLUESKY_FEES" hidden="1">"c2277"</definedName>
    <definedName name="IQ_TR_BUY_ACC_ADVISORS" hidden="1">"c3048"</definedName>
    <definedName name="IQ_TR_BUY_FIN_ADVISORS" hidden="1">"c3045"</definedName>
    <definedName name="IQ_TR_BUY_LEG_ADVISORS" hidden="1">"c2387"</definedName>
    <definedName name="IQ_TR_BUYER_ID" hidden="1">"c2404"</definedName>
    <definedName name="IQ_TR_BUYERNAME" hidden="1">"c2401"</definedName>
    <definedName name="IQ_TR_CANCELLED_DATE" hidden="1">"c2284"</definedName>
    <definedName name="IQ_TR_CASH_CONSID_PCT" hidden="1">"c2296"</definedName>
    <definedName name="IQ_TR_CASH_ST_INVEST" hidden="1">"c3025"</definedName>
    <definedName name="IQ_TR_CHANGE_CONTROL" hidden="1">"c2365"</definedName>
    <definedName name="IQ_TR_CLOSED_DATE" hidden="1">"c2283"</definedName>
    <definedName name="IQ_TR_CO_NET_PROCEEDS" hidden="1">"c2268"</definedName>
    <definedName name="IQ_TR_CO_NET_PROCEEDS_PCT" hidden="1">"c2270"</definedName>
    <definedName name="IQ_TR_COMMENTS" hidden="1">"c2383"</definedName>
    <definedName name="IQ_TR_CURRENCY" hidden="1">"c3016"</definedName>
    <definedName name="IQ_TR_DEAL_ATTITUDE" hidden="1">"c2364"</definedName>
    <definedName name="IQ_TR_DEAL_CONDITIONS" hidden="1">"c2367"</definedName>
    <definedName name="IQ_TR_DEAL_RESOLUTION" hidden="1">"c2391"</definedName>
    <definedName name="IQ_TR_DEAL_RESPONSES" hidden="1">"c2366"</definedName>
    <definedName name="IQ_TR_DEBT_CONSID_PCT" hidden="1">"c2299"</definedName>
    <definedName name="IQ_TR_DEF_AGRMT_DATE" hidden="1">"c2285"</definedName>
    <definedName name="IQ_TR_DISCLOSED_FEES_EXP" hidden="1">"c2288"</definedName>
    <definedName name="IQ_TR_EARNOUTS" hidden="1">"c3023"</definedName>
    <definedName name="IQ_TR_EXPIRED_DATE" hidden="1">"c2412"</definedName>
    <definedName name="IQ_TR_GROSS_OFFERING_AMT" hidden="1">"c2262"</definedName>
    <definedName name="IQ_TR_HYBRID_CONSID_PCT" hidden="1">"c2300"</definedName>
    <definedName name="IQ_TR_IMPLIED_EQ" hidden="1">"c3018"</definedName>
    <definedName name="IQ_TR_IMPLIED_EQ_BV" hidden="1">"c3019"</definedName>
    <definedName name="IQ_TR_IMPLIED_EQ_NI_LTM" hidden="1">"c3020"</definedName>
    <definedName name="IQ_TR_IMPLIED_EV" hidden="1">"c2301"</definedName>
    <definedName name="IQ_TR_IMPLIED_EV_BV" hidden="1">"c2306"</definedName>
    <definedName name="IQ_TR_IMPLIED_EV_EBIT" hidden="1">"c2302"</definedName>
    <definedName name="IQ_TR_IMPLIED_EV_EBITDA" hidden="1">"c2303"</definedName>
    <definedName name="IQ_TR_IMPLIED_EV_NI_LTM" hidden="1">"c2307"</definedName>
    <definedName name="IQ_TR_IMPLIED_EV_REV" hidden="1">"c2304"</definedName>
    <definedName name="IQ_TR_LOI_DATE" hidden="1">"c2282"</definedName>
    <definedName name="IQ_TR_MAJ_MIN_STAKE" hidden="1">"c2389"</definedName>
    <definedName name="IQ_TR_NEGOTIATED_BUYBACK_PRICE" hidden="1">"c2414"</definedName>
    <definedName name="IQ_TR_NET_ASSUM_LIABILITIES" hidden="1">"c2308"</definedName>
    <definedName name="IQ_TR_NET_PROCEEDS" hidden="1">"c2267"</definedName>
    <definedName name="IQ_TR_OFFER_DATE" hidden="1">"c2265"</definedName>
    <definedName name="IQ_TR_OFFER_DATE_MA" hidden="1">"c3035"</definedName>
    <definedName name="IQ_TR_OFFER_PER_SHARE" hidden="1">"c3017"</definedName>
    <definedName name="IQ_TR_OPTIONS_CONSID_PCT" hidden="1">"c2311"</definedName>
    <definedName name="IQ_TR_OTHER_CONSID" hidden="1">"c3022"</definedName>
    <definedName name="IQ_TR_PCT_SOUGHT" hidden="1">"c2309"</definedName>
    <definedName name="IQ_TR_PFEATURES" hidden="1">"c2384"</definedName>
    <definedName name="IQ_TR_PIPE_CONV_PRICE_SHARE" hidden="1">"c2292"</definedName>
    <definedName name="IQ_TR_PIPE_CPN_PCT" hidden="1">"c2291"</definedName>
    <definedName name="IQ_TR_PIPE_NUMBER_SHARES" hidden="1">"c2293"</definedName>
    <definedName name="IQ_TR_PIPE_PPS" hidden="1">"c2290"</definedName>
    <definedName name="IQ_TR_POSTMONEY_VAL" hidden="1">"c2286"</definedName>
    <definedName name="IQ_TR_PREDEAL_SITUATION" hidden="1">"c2390"</definedName>
    <definedName name="IQ_TR_PREF_CONSID_PCT" hidden="1">"c2310"</definedName>
    <definedName name="IQ_TR_PREMONEY_VAL" hidden="1">"c2287"</definedName>
    <definedName name="IQ_TR_PRINTING_FEES" hidden="1">"c2276"</definedName>
    <definedName name="IQ_TR_PT_MONETARY_VALUES" hidden="1">"c2415"</definedName>
    <definedName name="IQ_TR_PT_NUMBER_SHARES" hidden="1">"c2417"</definedName>
    <definedName name="IQ_TR_PT_PCT_SHARES" hidden="1">"c2416"</definedName>
    <definedName name="IQ_TR_RATING_FEES" hidden="1">"c2275"</definedName>
    <definedName name="IQ_TR_REG_EFFECT_DATE" hidden="1">"c2264"</definedName>
    <definedName name="IQ_TR_REG_FILED_DATE" hidden="1">"c2263"</definedName>
    <definedName name="IQ_TR_RENEWAL_BUYBACK" hidden="1">"c2413"</definedName>
    <definedName name="IQ_TR_ROUND_NUMBER" hidden="1">"c2295"</definedName>
    <definedName name="IQ_TR_SEC_FEES" hidden="1">"c2274"</definedName>
    <definedName name="IQ_TR_SECURITY_TYPE_REG" hidden="1">"c2279"</definedName>
    <definedName name="IQ_TR_SELL_ACC_ADVISORS" hidden="1">"c3049"</definedName>
    <definedName name="IQ_TR_SELL_FIN_ADVISORS" hidden="1">"c3046"</definedName>
    <definedName name="IQ_TR_SELL_LEG_ADVISORS" hidden="1">"c2388"</definedName>
    <definedName name="IQ_TR_SELLER_ID" hidden="1">"c2406"</definedName>
    <definedName name="IQ_TR_SELLERNAME" hidden="1">"c2402"</definedName>
    <definedName name="IQ_TR_SFEATURES" hidden="1">"c2385"</definedName>
    <definedName name="IQ_TR_SH_NET_PROCEEDS" hidden="1">"c2269"</definedName>
    <definedName name="IQ_TR_SH_NET_PROCEEDS_PCT" hidden="1">"c2271"</definedName>
    <definedName name="IQ_TR_SPECIAL_COMMITTEE" hidden="1">"c2362"</definedName>
    <definedName name="IQ_TR_STATUS" hidden="1">"c2399"</definedName>
    <definedName name="IQ_TR_STOCK_CONSID_PCT" hidden="1">"c2312"</definedName>
    <definedName name="IQ_TR_SUSPENDED_DATE" hidden="1">"c2407"</definedName>
    <definedName name="IQ_TR_TARGET_52WKHI_PCT" hidden="1">"c2351"</definedName>
    <definedName name="IQ_TR_TARGET_52WKLOW_PCT" hidden="1">"c2350"</definedName>
    <definedName name="IQ_TR_TARGET_ACC_ADVISORS" hidden="1">"c3047"</definedName>
    <definedName name="IQ_TR_TARGET_CASH_ST_INVEST" hidden="1">"c2327"</definedName>
    <definedName name="IQ_TR_TARGET_CLOSEPRICE_1D" hidden="1">"c2352"</definedName>
    <definedName name="IQ_TR_TARGET_CLOSEPRICE_1M" hidden="1">"c2354"</definedName>
    <definedName name="IQ_TR_TARGET_CLOSEPRICE_1W" hidden="1">"c2353"</definedName>
    <definedName name="IQ_TR_TARGET_DILUT_EPS_EXCL" hidden="1">"c2324"</definedName>
    <definedName name="IQ_TR_TARGET_EARNING_CO" hidden="1">"c2332"</definedName>
    <definedName name="IQ_TR_TARGET_EBIT" hidden="1">"c2333"</definedName>
    <definedName name="IQ_TR_TARGET_EBITDA" hidden="1">"c2334"</definedName>
    <definedName name="IQ_TR_TARGET_FILING_CURRENCY" hidden="1">"c3034"</definedName>
    <definedName name="IQ_TR_TARGET_FIN_ADVISORS" hidden="1">"c3044"</definedName>
    <definedName name="IQ_TR_TARGET_ID" hidden="1">"c2405"</definedName>
    <definedName name="IQ_TR_TARGET_LEG_ADVISORS" hidden="1">"c2386"</definedName>
    <definedName name="IQ_TR_TARGET_MARKETCAP" hidden="1">"c2342"</definedName>
    <definedName name="IQ_TR_TARGET_MIN_INT" hidden="1">"c2328"</definedName>
    <definedName name="IQ_TR_TARGET_NET_DEBT" hidden="1">"c2326"</definedName>
    <definedName name="IQ_TR_TARGET_NI" hidden="1">"c2331"</definedName>
    <definedName name="IQ_TR_TARGET_PRICEDATE_1D" hidden="1">"c2341"</definedName>
    <definedName name="IQ_TR_TARGET_RETURN" hidden="1">"c2355"</definedName>
    <definedName name="IQ_TR_TARGET_SEC_DETAIL" hidden="1">"c3021"</definedName>
    <definedName name="IQ_TR_TARGET_SEC_TI_ID" hidden="1">"c2368"</definedName>
    <definedName name="IQ_TR_TARGET_SEC_TYPE" hidden="1">"c2369"</definedName>
    <definedName name="IQ_TR_TARGET_SPD" hidden="1">"c2313"</definedName>
    <definedName name="IQ_TR_TARGET_SPD_PCT" hidden="1">"c2314"</definedName>
    <definedName name="IQ_TR_TARGET_STOCKPREMIUM_1D" hidden="1">"c2336"</definedName>
    <definedName name="IQ_TR_TARGET_STOCKPREMIUM_1M" hidden="1">"c2337"</definedName>
    <definedName name="IQ_TR_TARGET_STOCKPREMIUM_1W" hidden="1">"c2338"</definedName>
    <definedName name="IQ_TR_TARGET_STOCKYEARHIGH_1D" hidden="1">"c2339"</definedName>
    <definedName name="IQ_TR_TARGET_STOCKYEARLOW_1D" hidden="1">"c2340"</definedName>
    <definedName name="IQ_TR_TARGET_TOTAL_ASSETS" hidden="1">"c2325"</definedName>
    <definedName name="IQ_TR_TARGET_TOTAL_COMMON_EQ" hidden="1">"c2421"</definedName>
    <definedName name="IQ_TR_TARGET_TOTAL_DEBT" hidden="1">"c2330"</definedName>
    <definedName name="IQ_TR_TARGET_TOTAL_PREF" hidden="1">"c2329"</definedName>
    <definedName name="IQ_TR_TARGET_TOTAL_REV" hidden="1">"c2335"</definedName>
    <definedName name="IQ_TR_TARGETNAME" hidden="1">"c2403"</definedName>
    <definedName name="IQ_TR_TERM_FEE" hidden="1">"c2298"</definedName>
    <definedName name="IQ_TR_TERM_FEE_PCT" hidden="1">"c2297"</definedName>
    <definedName name="IQ_TR_TODATE" hidden="1">"c3036"</definedName>
    <definedName name="IQ_TR_TODATE_MONETARY_VALUE" hidden="1">"c2418"</definedName>
    <definedName name="IQ_TR_TODATE_NUMBER_SHARES" hidden="1">"c2420"</definedName>
    <definedName name="IQ_TR_TODATE_PCT_SHARES" hidden="1">"c2419"</definedName>
    <definedName name="IQ_TR_TOTAL_ACCT_FEES" hidden="1">"c2273"</definedName>
    <definedName name="IQ_TR_TOTAL_CASH" hidden="1">"c2315"</definedName>
    <definedName name="IQ_TR_TOTAL_CONSID_SH" hidden="1">"c2316"</definedName>
    <definedName name="IQ_TR_TOTAL_DEBT" hidden="1">"c2317"</definedName>
    <definedName name="IQ_TR_TOTAL_GROSS_TV" hidden="1">"c2318"</definedName>
    <definedName name="IQ_TR_TOTAL_HYBRID" hidden="1">"c2319"</definedName>
    <definedName name="IQ_TR_TOTAL_LEGAL_FEES" hidden="1">"c2272"</definedName>
    <definedName name="IQ_TR_TOTAL_NET_TV" hidden="1">"c2320"</definedName>
    <definedName name="IQ_TR_TOTAL_NEWMONEY" hidden="1">"c2289"</definedName>
    <definedName name="IQ_TR_TOTAL_OPTIONS" hidden="1">"c2322"</definedName>
    <definedName name="IQ_TR_TOTAL_OPTIONS_BUYER" hidden="1">"c3026"</definedName>
    <definedName name="IQ_TR_TOTAL_PREFERRED" hidden="1">"c2321"</definedName>
    <definedName name="IQ_TR_TOTAL_REG_AMT" hidden="1">"c2261"</definedName>
    <definedName name="IQ_TR_TOTAL_STOCK" hidden="1">"c2323"</definedName>
    <definedName name="IQ_TR_TOTAL_TAKEDOWNS" hidden="1">"c2278"</definedName>
    <definedName name="IQ_TR_TOTAL_UW_COMP" hidden="1">"c2280"</definedName>
    <definedName name="IQ_TR_TOTALVALUE" hidden="1">"c2400"</definedName>
    <definedName name="IQ_TR_TRANSACTION_TYPE" hidden="1">"c2398"</definedName>
    <definedName name="IQ_TR_WITHDRAWN_DTE" hidden="1">"c2266"</definedName>
    <definedName name="IQ_TRADE_AR" hidden="1">"c1345"</definedName>
    <definedName name="IQ_TRADE_PRINCIPAL" hidden="1">"c1309"</definedName>
    <definedName name="IQ_TRADING_ASSETS" hidden="1">"c1310"</definedName>
    <definedName name="IQ_TRADING_CURRENCY" hidden="1">"c2212"</definedName>
    <definedName name="IQ_TREASURY" hidden="1">"c1311"</definedName>
    <definedName name="IQ_TREASURY_OTHER_EQUITY" hidden="1">"c1312"</definedName>
    <definedName name="IQ_TREASURY_OTHER_EQUITY_BNK" hidden="1">"c1313"</definedName>
    <definedName name="IQ_TREASURY_OTHER_EQUITY_BR" hidden="1">"c1314"</definedName>
    <definedName name="IQ_TREASURY_OTHER_EQUITY_FIN" hidden="1">"c1315"</definedName>
    <definedName name="IQ_TREASURY_OTHER_EQUITY_INS" hidden="1">"c1316"</definedName>
    <definedName name="IQ_TREASURY_OTHER_EQUITY_REIT" hidden="1">"c1317"</definedName>
    <definedName name="IQ_TREASURY_OTHER_EQUITY_UTI" hidden="1">"c1318"</definedName>
    <definedName name="IQ_TREASURY_STOCK" hidden="1">"c1438"</definedName>
    <definedName name="IQ_TRUST_INC" hidden="1">"c1319"</definedName>
    <definedName name="IQ_TRUST_PREF" hidden="1">"c1320"</definedName>
    <definedName name="IQ_TRUST_PREFERRED" hidden="1">"c3029"</definedName>
    <definedName name="IQ_TRUST_PREFERRED_PCT" hidden="1">"c3030"</definedName>
    <definedName name="IQ_UFCF_10YR_ANN_GROWTH" hidden="1">"c1948"</definedName>
    <definedName name="IQ_UFCF_1YR_ANN_GROWTH" hidden="1">"c1943"</definedName>
    <definedName name="IQ_UFCF_2YR_ANN_GROWTH" hidden="1">"c1944"</definedName>
    <definedName name="IQ_UFCF_3YR_ANN_GROWTH" hidden="1">"c1945"</definedName>
    <definedName name="IQ_UFCF_5YR_ANN_GROWTH" hidden="1">"c1946"</definedName>
    <definedName name="IQ_UFCF_7YR_ANN_GROWTH" hidden="1">"c1947"</definedName>
    <definedName name="IQ_UFCF_MARGIN" hidden="1">"c1962"</definedName>
    <definedName name="IQ_ULT_PARENT" hidden="1">"c3037"</definedName>
    <definedName name="IQ_ULT_PARENT_CIQID" hidden="1">"c3039"</definedName>
    <definedName name="IQ_ULT_PARENT_TICKER" hidden="1">"c3038"</definedName>
    <definedName name="IQ_UNAMORT_DISC" hidden="1">"c2513"</definedName>
    <definedName name="IQ_UNAMORT_DISC_PCT" hidden="1">"c2514"</definedName>
    <definedName name="IQ_UNAMORT_PREMIUM" hidden="1">"c2511"</definedName>
    <definedName name="IQ_UNAMORT_PREMIUM_PCT" hidden="1">"c2512"</definedName>
    <definedName name="IQ_UNDRAWN_CP" hidden="1">"c2518"</definedName>
    <definedName name="IQ_UNDRAWN_CREDIT" hidden="1">"c3032"</definedName>
    <definedName name="IQ_UNDRAWN_RC" hidden="1">"c2517"</definedName>
    <definedName name="IQ_UNDRAWN_TL" hidden="1">"c2519"</definedName>
    <definedName name="IQ_UNEARN_PREMIUM" hidden="1">"c1321"</definedName>
    <definedName name="IQ_UNEARN_REV_CURRENT" hidden="1">"c1322"</definedName>
    <definedName name="IQ_UNEARN_REV_CURRENT_BNK" hidden="1">"c1323"</definedName>
    <definedName name="IQ_UNEARN_REV_CURRENT_BR" hidden="1">"c1324"</definedName>
    <definedName name="IQ_UNEARN_REV_CURRENT_FIN" hidden="1">"c1325"</definedName>
    <definedName name="IQ_UNEARN_REV_CURRENT_INS" hidden="1">"c1326"</definedName>
    <definedName name="IQ_UNEARN_REV_CURRENT_REIT" hidden="1">"c1327"</definedName>
    <definedName name="IQ_UNEARN_REV_CURRENT_UTI" hidden="1">"c1328"</definedName>
    <definedName name="IQ_UNEARN_REV_LT" hidden="1">"c1329"</definedName>
    <definedName name="IQ_UNLEVERED_FCF" hidden="1">"c1908"</definedName>
    <definedName name="IQ_UNPAID_CLAIMS" hidden="1">"c1330"</definedName>
    <definedName name="IQ_UNREALIZED_GAIN" hidden="1">"c1619"</definedName>
    <definedName name="IQ_UNSECURED_DEBT" hidden="1">"c2548"</definedName>
    <definedName name="IQ_UNSECURED_DEBT_PCT" hidden="1">"c2549"</definedName>
    <definedName name="IQ_UNUSUAL_EXP" hidden="1">"c1456"</definedName>
    <definedName name="IQ_US_GAAP" hidden="1">"c1331"</definedName>
    <definedName name="IQ_US_GAAP_BASIC_EPS_EXCL" hidden="1">"c2984"</definedName>
    <definedName name="IQ_US_GAAP_BASIC_EPS_INCL" hidden="1">"c2982"</definedName>
    <definedName name="IQ_US_GAAP_BASIC_WEIGHT" hidden="1">"c2980"</definedName>
    <definedName name="IQ_US_GAAP_CA_ADJ" hidden="1">"c2925"</definedName>
    <definedName name="IQ_US_GAAP_CASH_FINAN" hidden="1">"c2945"</definedName>
    <definedName name="IQ_US_GAAP_CASH_FINAN_ADJ" hidden="1">"c2941"</definedName>
    <definedName name="IQ_US_GAAP_CASH_INVEST" hidden="1">"c2944"</definedName>
    <definedName name="IQ_US_GAAP_CASH_INVEST_ADJ" hidden="1">"c2940"</definedName>
    <definedName name="IQ_US_GAAP_CASH_OPER" hidden="1">"c2943"</definedName>
    <definedName name="IQ_US_GAAP_CASH_OPER_ADJ" hidden="1">"c2939"</definedName>
    <definedName name="IQ_US_GAAP_CL_ADJ" hidden="1">"c2927"</definedName>
    <definedName name="IQ_US_GAAP_DILUT_EPS_EXCL" hidden="1">"c2985"</definedName>
    <definedName name="IQ_US_GAAP_DILUT_EPS_INCL" hidden="1">"c2983"</definedName>
    <definedName name="IQ_US_GAAP_DILUT_NI" hidden="1">"c2979"</definedName>
    <definedName name="IQ_US_GAAP_DILUT_WEIGHT" hidden="1">"c2981"</definedName>
    <definedName name="IQ_US_GAAP_DO_ADJ" hidden="1">"c2959"</definedName>
    <definedName name="IQ_US_GAAP_EXTRA_ACC_ITEMS_ADJ" hidden="1">"c2958"</definedName>
    <definedName name="IQ_US_GAAP_INC_TAX_ADJ" hidden="1">"c2961"</definedName>
    <definedName name="IQ_US_GAAP_INTEREST_EXP_ADJ" hidden="1">"c2957"</definedName>
    <definedName name="IQ_US_GAAP_LIAB_LT_ADJ" hidden="1">"c2928"</definedName>
    <definedName name="IQ_US_GAAP_LIAB_TOTAL_LIAB" hidden="1">"c2933"</definedName>
    <definedName name="IQ_US_GAAP_MINORITY_INTEREST_IS_ADJ" hidden="1">"c2960"</definedName>
    <definedName name="IQ_US_GAAP_NCA_ADJ" hidden="1">"c2926"</definedName>
    <definedName name="IQ_US_GAAP_NET_CHANGE" hidden="1">"c2946"</definedName>
    <definedName name="IQ_US_GAAP_NET_CHANGE_ADJ" hidden="1">"c2942"</definedName>
    <definedName name="IQ_US_GAAP_NI" hidden="1">"c2976"</definedName>
    <definedName name="IQ_US_GAAP_NI_ADJ" hidden="1">"c2963"</definedName>
    <definedName name="IQ_US_GAAP_NI_AVAIL_INCL" hidden="1">"c2978"</definedName>
    <definedName name="IQ_US_GAAP_OTHER_ADJ_ADJ" hidden="1">"c2962"</definedName>
    <definedName name="IQ_US_GAAP_OTHER_NON_OPER_ADJ" hidden="1">"c2955"</definedName>
    <definedName name="IQ_US_GAAP_OTHER_OPER_ADJ" hidden="1">"c2954"</definedName>
    <definedName name="IQ_US_GAAP_RD_ADJ" hidden="1">"c2953"</definedName>
    <definedName name="IQ_US_GAAP_SGA_ADJ" hidden="1">"c2952"</definedName>
    <definedName name="IQ_US_GAAP_TOTAL_ASSETS" hidden="1">"c2931"</definedName>
    <definedName name="IQ_US_GAAP_TOTAL_EQUITY" hidden="1">"c2934"</definedName>
    <definedName name="IQ_US_GAAP_TOTAL_EQUITY_ADJ" hidden="1">"c2929"</definedName>
    <definedName name="IQ_US_GAAP_TOTAL_REV_ADJ" hidden="1">"c2950"</definedName>
    <definedName name="IQ_US_GAAP_TOTAL_UNUSUAL_ADJ" hidden="1">"c2956"</definedName>
    <definedName name="IQ_UTIL_PPE_NET" hidden="1">"c1620"</definedName>
    <definedName name="IQ_UTIL_REV" hidden="1">"c2091"</definedName>
    <definedName name="IQ_UV_PENSION_LIAB" hidden="1">"c1332"</definedName>
    <definedName name="IQ_VALUE_TRADED_LAST_3MTH" hidden="1">"c1530"</definedName>
    <definedName name="IQ_VALUE_TRADED_LAST_6MTH" hidden="1">"c1531"</definedName>
    <definedName name="IQ_VALUE_TRADED_LAST_MTH" hidden="1">"c1529"</definedName>
    <definedName name="IQ_VALUE_TRADED_LAST_WK" hidden="1">"c1528"</definedName>
    <definedName name="IQ_VALUE_TRADED_LAST_YR" hidden="1">"c1532"</definedName>
    <definedName name="IQ_VOL_LAST_3MTH" hidden="1">"c1525"</definedName>
    <definedName name="IQ_VOL_LAST_6MTH" hidden="1">"c1526"</definedName>
    <definedName name="IQ_VOL_LAST_MTH" hidden="1">"c1524"</definedName>
    <definedName name="IQ_VOL_LAST_WK" hidden="1">"c1523"</definedName>
    <definedName name="IQ_VOL_LAST_YR" hidden="1">"c1527"</definedName>
    <definedName name="IQ_VOLUME" hidden="1">"c1333"</definedName>
    <definedName name="IQ_WARRANTS_BEG_OS" hidden="1">"c2698"</definedName>
    <definedName name="IQ_WARRANTS_CANCELLED" hidden="1">"c2701"</definedName>
    <definedName name="IQ_WARRANTS_END_OS" hidden="1">"c2702"</definedName>
    <definedName name="IQ_WARRANTS_EXERCISED" hidden="1">"c2700"</definedName>
    <definedName name="IQ_WARRANTS_ISSUED" hidden="1">"c2699"</definedName>
    <definedName name="IQ_WARRANTS_STRIKE_PRICE_ISSUED" hidden="1">"c2704"</definedName>
    <definedName name="IQ_WARRANTS_STRIKE_PRICE_OS" hidden="1">"c2703"</definedName>
    <definedName name="IQ_WEIGHTED_AVG_PRICE" hidden="1">"c1334"</definedName>
    <definedName name="IQ_WIP_INV" hidden="1">"c1335"</definedName>
    <definedName name="IQ_WORKMEN_WRITTEN" hidden="1">"c1336"</definedName>
    <definedName name="IQ_XDIV_DATE" hidden="1">"c2203"</definedName>
    <definedName name="IQ_YEARHIGH" hidden="1">"c1337"</definedName>
    <definedName name="IQ_YEARHIGH_DATE" hidden="1">"c2250"</definedName>
    <definedName name="IQ_YEARLOW" hidden="1">"c1338"</definedName>
    <definedName name="IQ_YEARLOW_DATE" hidden="1">"c2251"</definedName>
    <definedName name="IQ_YTD" hidden="1">3000</definedName>
    <definedName name="IQ_YTW" hidden="1">"c2163"</definedName>
    <definedName name="IQ_YTW_DATE" hidden="1">"c2164"</definedName>
    <definedName name="IQ_YTW_DATE_TYPE" hidden="1">"c2165"</definedName>
    <definedName name="IQ_Z_SCORE" hidden="1">"c1339"</definedName>
    <definedName name="Jay" hidden="1">{#N/A,#N/A,FALSE,"gc (2)"}</definedName>
    <definedName name="jj" hidden="1">{#N/A,#N/A,FALSE,"One Pager";#N/A,#N/A,FALSE,"Technical"}</definedName>
    <definedName name="KEY_INDICATORS_4">#REF!</definedName>
    <definedName name="KEY_INDICATORS_5">#REF!</definedName>
    <definedName name="KEY_INDICATORS_6">#REF!</definedName>
    <definedName name="KEY_INDICATORS_7">#REF!</definedName>
    <definedName name="KEY_INDICATORS_8">#REF!</definedName>
    <definedName name="kyd.ChngCell.01." hidden="1">#REF!</definedName>
    <definedName name="kyd.CounterLimitCell.01." hidden="1">"x"</definedName>
    <definedName name="kyd.Dim.01." hidden="1">"toad:Company"</definedName>
    <definedName name="kyd.ElementList.01." hidden="1">#REF!</definedName>
    <definedName name="kyd.ElementType.01." hidden="1">3</definedName>
    <definedName name="kyd.ItemType.01." hidden="1">2</definedName>
    <definedName name="kyd.NumLevels.01." hidden="1">999</definedName>
    <definedName name="kyd.ParentName.01." hidden="1">""</definedName>
    <definedName name="kyd.PrintParent.01." hidden="1">TRUE</definedName>
    <definedName name="kyd.SelectString.01." hidden="1">"*"</definedName>
    <definedName name="LIAB_4">#REF!</definedName>
    <definedName name="LIAB_5">#REF!</definedName>
    <definedName name="LIAB_6">#REF!</definedName>
    <definedName name="LIAB_7">#REF!</definedName>
    <definedName name="LIAB_8">#REF!</definedName>
    <definedName name="MCBDB" hidden="1">{#N/A,#N/A,FALSE,"mpph1";#N/A,#N/A,FALSE,"mpmseb";#N/A,#N/A,FALSE,"mpph2"}</definedName>
    <definedName name="mr10resi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mr10residen" hidden="1">{#N/A,#N/A,TRUE,"Financials";#N/A,#N/A,TRUE,"Operating Statistics";#N/A,#N/A,TRUE,"Capex &amp; Depreciation";#N/A,#N/A,TRUE,"Debt"}</definedName>
    <definedName name="Nitin" hidden="1">#REF!</definedName>
    <definedName name="parse" hidden="1">#REF!</definedName>
    <definedName name="PL1_4">#REF!</definedName>
    <definedName name="PL1_5">#REF!</definedName>
    <definedName name="PL1_6">#REF!</definedName>
    <definedName name="PL1_7">#REF!</definedName>
    <definedName name="PL1_8">#REF!</definedName>
    <definedName name="PL2_4">#REF!</definedName>
    <definedName name="PL2_5">#REF!</definedName>
    <definedName name="PL2_6">#REF!</definedName>
    <definedName name="PL2_7">#REF!</definedName>
    <definedName name="PL2_8">#REF!</definedName>
    <definedName name="plfull_4">#REF!</definedName>
    <definedName name="plfull_5">#REF!</definedName>
    <definedName name="plfull_6">#REF!</definedName>
    <definedName name="plfull_7">#REF!</definedName>
    <definedName name="plfull_8">#REF!</definedName>
    <definedName name="ppl" hidden="1">{#N/A,#N/A,FALSE,"gc (2)"}</definedName>
    <definedName name="PUB_FileID" hidden="1">"L10003363.xls"</definedName>
    <definedName name="PUB_UserID" hidden="1">"MAYERX"</definedName>
    <definedName name="qw" hidden="1">{"Estimated Proforma (Prelim. Proforma)",#N/A,TRUE,"Prelim. Proforma";"Summary Cash Flow Grid",#N/A,TRUE,"Cash Flow Grid";"Final Proforma (Final Proforma)",#N/A,TRUE,"Final Proforma";"Cash Flow Graph (Cash Flow Graphic)",#N/A,TRUE,"Cash Flow Graphic"}</definedName>
    <definedName name="qwer" hidden="1">{"Estimated Proforma",#N/A,TRUE,"Prelim. Proforma";"Sales and Marketing Budget",#N/A,TRUE,"S&amp;M Budget";"Summary Cash Flow Grid",#N/A,TRUE,"Cash Flow Grid";"Detail Project Cash Flow",#N/A,TRUE,"Cash Flow Grid";"Financing Calculation",#N/A,TRUE,"Cash Flow Grid";"Cash Flow Graph",#N/A,TRUE,"Cash Flow Graphic";"Final Proforma",#N/A,TRUE,"Final Proforma"}</definedName>
    <definedName name="ram" hidden="1">{"dep. full detail",#N/A,FALSE,"annex";"3cd annex",#N/A,FALSE,"annex";"co. dep.",#N/A,FALSE,"annex"}</definedName>
    <definedName name="RATIOS_4">#REF!</definedName>
    <definedName name="RATIOS_5">#REF!</definedName>
    <definedName name="RATIOS_6">#REF!</definedName>
    <definedName name="RATIOS_7">#REF!</definedName>
    <definedName name="RATIOS_8">#REF!</definedName>
    <definedName name="report" hidden="1">{#N/A,#N/A,FALSE,"Summary";#N/A,#N/A,FALSE,"Assumptions";#N/A,#N/A,FALSE,"Cash Flow";#N/A,#N/A,FALSE,"Residual Calculation";#N/A,#N/A,FALSE,"Pricing Matrix";#N/A,#N/A,FALSE,"Pricing Matrix II";#N/A,#N/A,FALSE,"Expiration Schedule"}</definedName>
    <definedName name="reu" hidden="1">{#N/A,#N/A,FALSE,"gc (2)"}</definedName>
    <definedName name="reya" hidden="1">{"office ltcg",#N/A,FALSE,"gain01";"IT LTCG",#N/A,FALSE,"gain01"}</definedName>
    <definedName name="ripal" hidden="1">{#N/A,#N/A,FALSE,"gc (2)"}</definedName>
    <definedName name="rtrt" hidden="1">{"sheet a",#N/A,FALSE,"A";"sheet b 1",#N/A,FALSE,"B";"sheet b 2",#N/A,FALSE,"B"}</definedName>
    <definedName name="s" hidden="1">{"Output-3Column",#N/A,FALSE,"Output"}</definedName>
    <definedName name="sanju" hidden="1">{"office ltcg",#N/A,FALSE,"gain01";"IT LTCG",#N/A,FALSE,"gain01"}</definedName>
    <definedName name="SAPBEXdnldView" hidden="1">"16MPPULO0WIBVEDKDTTJHER3J"</definedName>
    <definedName name="SAPBEXsysID" hidden="1">"BWP"</definedName>
    <definedName name="sdf" hidden="1">{"PROFORMA",#N/A,FALSE,"A";"BIGGER 1",#N/A,FALSE,"B";"BIGGER 2",#N/A,FALSE,"B";"BIGGER 3",#N/A,FALSE,"B";"SMALL CF 1",#N/A,FALSE,"C"}</definedName>
    <definedName name="Security_4">#REF!</definedName>
    <definedName name="SECURITY_5">#REF!</definedName>
    <definedName name="SECURITY_6">#REF!</definedName>
    <definedName name="SECURITY_7">#REF!</definedName>
    <definedName name="SECURITY_8">#REF!</definedName>
    <definedName name="Show.Acct.Update.Warning" hidden="1">#REF!</definedName>
    <definedName name="Show.MDB.Update.Warning" hidden="1">#REF!</definedName>
    <definedName name="sk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SLEVIN" hidden="1">{"SUMMARY",#N/A,TRUE,"RIGGIN INCR";"SUMMARY",#N/A,TRUE,"DEAN";"SUMMARY",#N/A,TRUE,"GAWRYS";"SUMMARY",#N/A,TRUE,"RUSSO GBVS";"SUMMARY",#N/A,TRUE,"RUSSO WW";"SUMMARY",#N/A,TRUE,"RUSSO TOTAL ";"SUMMARY",#N/A,TRUE,"BOUCHARD";"SUMMARY",#N/A,TRUE,"ZECCA";"SUMMARY",#N/A,TRUE,"RIGGIN TOTAL";"SUMMARY",#N/A,TRUE,"REGLI INCR";"SUMMARY",#N/A,TRUE,"SUSKI";"SUMMARY",#N/A,TRUE,"JOHNSON";"SUMMARY",#N/A,TRUE,"CONN";"SUMMARY",#N/A,TRUE,"REGLI TOTAL";"SUMMARY",#N/A,TRUE,"BROWN";"SUMMARY",#N/A,TRUE,"DENIGRIS INC";"SUMMARY",#N/A,TRUE,"DeNIGRIS TOTAL";"IS",#N/A,TRUE,"INC ST"}</definedName>
    <definedName name="spectfdi" hidden="1">{"schedule",#N/A,FALSE,"Sum Op's";"input area",#N/A,FALSE,"Sum Op's"}</definedName>
    <definedName name="stock02" hidden="1">{#N/A,#N/A,FALSE,"gc (2)"}</definedName>
    <definedName name="sv" hidden="1">#REF!</definedName>
    <definedName name="TA" hidden="1">{#N/A,#N/A,TRUE,"Financials";#N/A,#N/A,TRUE,"Operating Statistics";#N/A,#N/A,TRUE,"Capex &amp; Depreciation";#N/A,#N/A,TRUE,"Debt"}</definedName>
    <definedName name="Tables" hidden="1">{"sales",#N/A,FALSE,"Sales";"sales existing",#N/A,FALSE,"Sales";"sales rd1",#N/A,FALSE,"Sales";"sales rd2",#N/A,FALSE,"Sales"}</definedName>
    <definedName name="TB" hidden="1">{#N/A,#N/A,FALSE,"One Pager";#N/A,#N/A,FALSE,"Technical"}</definedName>
    <definedName name="the" hidden="1">{#N/A,#N/A,FALSE,"gc (2)"}</definedName>
    <definedName name="TNW_4">#REF!</definedName>
    <definedName name="TNW_5">#REF!</definedName>
    <definedName name="TNW_6">#REF!</definedName>
    <definedName name="TNW_7">#REF!</definedName>
    <definedName name="TNW_8">#REF!</definedName>
    <definedName name="TT" hidden="1">{#N/A,#N/A,TRUE,"Financials";#N/A,#N/A,TRUE,"Operating Statistics";#N/A,#N/A,TRUE,"Capex &amp; Depreciation";#N/A,#N/A,TRUE,"Debt"}</definedName>
    <definedName name="uu" hidden="1">{#N/A,#N/A,FALSE,"gc (2)"}</definedName>
    <definedName name="vg" hidden="1">{#N/A,#N/A,FALSE,"One Pager";#N/A,#N/A,FALSE,"Technical"}</definedName>
    <definedName name="vishnu" hidden="1">{#N/A,#N/A,FALSE,"One Pager";#N/A,#N/A,FALSE,"Technical"}</definedName>
    <definedName name="vk" hidden="1">{#N/A,#N/A,FALSE,"One Pager";#N/A,#N/A,FALSE,"Technical"}</definedName>
    <definedName name="WC">#REF!</definedName>
    <definedName name="WC_4">#REF!</definedName>
    <definedName name="WC_5">#REF!</definedName>
    <definedName name="WC_6">#REF!</definedName>
    <definedName name="WC_7">#REF!</definedName>
    <definedName name="WC_8">#REF!</definedName>
    <definedName name="wrn.1995._.Analysis." hidden="1">{#N/A,#N/A,FALSE,"1995 Rev &amp; Exp"}</definedName>
    <definedName name="wrn.2701all." hidden="1">{#N/A,#N/A,FALSE,"T&amp;E (2)";#N/A,#N/A,FALSE,"R&amp;E SUM";#N/A,#N/A,FALSE,"R&amp;E MONTH";#N/A,#N/A,FALSE,"R&amp;E YEAR";#N/A,#N/A,FALSE,"T&amp;E (1)";#N/A,#N/A,FALSE,"T&amp;E SUM"}</definedName>
    <definedName name="wrn.2703all." hidden="1">{#N/A,#N/A,FALSE,"R&amp;E SUM";#N/A,#N/A,FALSE,"R&amp;E MONTH";#N/A,#N/A,FALSE,"R&amp;E YEAR";#N/A,#N/A,FALSE,"SREV (1)";#N/A,#N/A,FALSE,"SREV(2)";#N/A,#N/A,FALSE,"SREV(3)";#N/A,#N/A,FALSE,"SREV(4)";#N/A,#N/A,FALSE,"OREV (1)";#N/A,#N/A,FALSE,"T&amp;E SUM";#N/A,#N/A,FALSE,"T&amp;E (1)"}</definedName>
    <definedName name="wrn.2705all." hidden="1">{#N/A,#N/A,FALSE,"R&amp;E SUM";#N/A,#N/A,FALSE,"R&amp;E MONTH";#N/A,#N/A,FALSE,"R&amp;E YEAR";#N/A,#N/A,FALSE,"OREV (1)";#N/A,#N/A,FALSE,"OREV (2)"}</definedName>
    <definedName name="wrn.2706all." hidden="1">{#N/A,#N/A,FALSE,"R&amp;E SUM";#N/A,#N/A,FALSE,"R&amp;E MONTH";#N/A,#N/A,FALSE,"R&amp;E YEAR";#N/A,#N/A,FALSE,"SREV (1)";#N/A,#N/A,FALSE,"OREV (1)"}</definedName>
    <definedName name="wrn.2707all." hidden="1">{#N/A,#N/A,FALSE,"R&amp;E SUM";#N/A,#N/A,FALSE,"R&amp;E MONTH";#N/A,#N/A,FALSE,"R&amp;E YEAR";#N/A,#N/A,FALSE,"SREV (1)";#N/A,#N/A,FALSE,"SREV(2)";#N/A,#N/A,FALSE,"OREV (1)";#N/A,#N/A,FALSE,"rent"}</definedName>
    <definedName name="wrn.2711all." hidden="1">{#N/A,#N/A,FALSE,"R&amp;E SUM";#N/A,#N/A,FALSE,"R&amp;E MONTH";#N/A,#N/A,FALSE,"R&amp;E YEAR";#N/A,#N/A,FALSE,"OREV (1)";#N/A,#N/A,FALSE,"OREV (2)"}</definedName>
    <definedName name="wrn.AkrutiCMA." hidden="1">{#N/A,#N/A,FALSE,"OPSTATE";#N/A,#N/A,FALSE,"BSLIABILITY";#N/A,#N/A,FALSE,"BSASSETS";#N/A,#N/A,FALSE,"Sheet1"}</definedName>
    <definedName name="wrn.ALAN." hidden="1">{"CREDIT STATISTICS",#N/A,FALSE,"STATS";"CF_AND_IS",#N/A,FALSE,"PLAN";"DEBT SCHEDULE",#N/A,FALSE,"PLAN";"SUBSCRIBERS",#N/A,FALSE,"PLAN";"DETAIL_REV",#N/A,FALSE,"PLAN";"DETAIL_EXPENSE",#N/A,FALSE,"PLAN";"SALES_AND EXP_DRIVERS",#N/A,FALSE,"PLAN";"FIXED ASSETS",#N/A,FALSE,"PLAN";"DEPRECIATION SCHEDULE",#N/A,FALSE,"PLAN"}</definedName>
    <definedName name="wrn.ALL." hidden="1">{#N/A,#N/A,TRUE,"3-Gateway";#N/A,#N/A,TRUE,"4-ByrkitAve.Bus.Ctr.";#N/A,#N/A,TRUE,"5- 851 Marietta Assoc.";#N/A,#N/A,TRUE,"6-Fesslers";#N/A,#N/A,TRUE,"7- 3300 Sample";#N/A,#N/A,TRUE,"8-Blackthorn-Wells";#N/A,#N/A,TRUE,"9-BlackthornNimtz";#N/A,#N/A,TRUE,"10-Willow Trace II";#N/A,#N/A,TRUE,"11-Homeland";#N/A,#N/A,TRUE,"12-Dugdale";#N/A,#N/A,TRUE,"13-Park Center";#N/A,#N/A,TRUE,"14-Michiana";#N/A,#N/A,TRUE,"15-LTV (Niles)";#N/A,#N/A,TRUE,"16-Niles-Colfax";#N/A,#N/A,TRUE,"17-Colfax Place";#N/A,#N/A,TRUE,"18-Pru Office"}</definedName>
    <definedName name="wrn.All._.Columns._.Month." hidden="1">{#N/A,#N/A,FALSE,"Table M";#N/A,#N/A,FALSE,"Graph-F";"All Fcst Month SumOps",#N/A,FALSE,"SumOps";"All Fcst Month SumExp",#N/A,FALSE,"SumExp";"All Fcst Month ExpDept",#N/A,FALSE,"ExpDept";#N/A,#N/A,FALSE,"SumOps";#N/A,#N/A,FALSE,"SumExp";#N/A,#N/A,FALSE,"ExpDept"}</definedName>
    <definedName name="wrn.All._.Inputs." hidden="1">{#N/A,#N/A,FALSE,"Primary";#N/A,#N/A,FALSE,"Secondary";#N/A,#N/A,FALSE,"Latent";#N/A,#N/A,FALSE,"Demand Inputs";#N/A,#N/A,FALSE,"Supply Addn";#N/A,#N/A,FALSE,"Mkt Pen"}</definedName>
    <definedName name="wrn.All._.Reports." hidden="1">{"Estimated Proforma",#N/A,TRUE,"Prelim. Proforma";"Sales and Marketing Budget",#N/A,TRUE,"S&amp;M Budget";"Summary Cash Flow Grid",#N/A,TRUE,"Cash Flow Grid";"Detail Project Cash Flow",#N/A,TRUE,"Cash Flow Grid";"Financing Calculation",#N/A,TRUE,"Cash Flow Grid";"Cash Flow Graph",#N/A,TRUE,"Cash Flow Graphic";"Final Proforma",#N/A,TRUE,"Final Proforma"}</definedName>
    <definedName name="wrn.all.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wrn.Appraisal." hidden="1">{#N/A,#N/A,FALSE,"APPRAISAL";#N/A,#N/A,FALSE,"APPRAISAL 2";#N/A,#N/A,FALSE,"APPRAISAL 3"}</definedName>
    <definedName name="wrn.Asset._.Management." hidden="1">{#N/A,#N/A,FALSE,"ASSET MGMT."}</definedName>
    <definedName name="wrn.Assumption._.Book." hidden="1">{#N/A,#N/A,FALSE,"Model Assumptions"}</definedName>
    <definedName name="wrn.AVEX._.NCL._.Tower." hidden="1">{#N/A,#N/A,FALSE,"North Central Life";#N/A,#N/A,FALSE,"Town Square";#N/A,#N/A,FALSE,"Summary"}</definedName>
    <definedName name="wrn.backup." hidden="1">{"financials",#N/A,FALSE,"BASIC";"interest",#N/A,FALSE,"BASIC";"leasing and financing",#N/A,FALSE,"BASIC";"returns back up",#N/A,FALSE,"BASIC"}</definedName>
    <definedName name="wrn.bank._.model." hidden="1">{"banks",#N/A,FALSE,"BASIC"}</definedName>
    <definedName name="wrn.BaseYearDemand." hidden="1">{"Base Year Demand",#N/A,FALSE,"Demand-Base Year"}</definedName>
    <definedName name="wrn.BIGGER." hidden="1">{"PROFORMA",#N/A,FALSE,"A";"BIGGER 1",#N/A,FALSE,"B";"BIGGER 2",#N/A,FALSE,"B";"BIGGER 3",#N/A,FALSE,"B";"SMALL CF 1",#N/A,FALSE,"C"}</definedName>
    <definedName name="wrn.Birdie." hidden="1">{#N/A,#N/A,FALSE,"Trans Summary";#N/A,#N/A,FALSE,"Proforma Five Yr";#N/A,#N/A,FALSE,"Occ and Rate"}</definedName>
    <definedName name="wrn.BlackWhite." hidden="1">{#N/A,#N/A,FALSE,"NNN sum";#N/A,#N/A,FALSE,"10-yr Opt. A Sum";#N/A,#N/A,FALSE,"10-yr Opt A Other Costs";#N/A,#N/A,FALSE,"Purchase Sum";#N/A,#N/A,FALSE,"Purchase Other Costs"}</definedName>
    <definedName name="wrn.bleu4." hidden="1">{#N/A,#N/A,FALSE}</definedName>
    <definedName name="wrn.book." hidden="1">{"page1",#N/A,FALSE,"net investor returns";"page2",#N/A,FALSE,"net investor returns"}</definedName>
    <definedName name="wrn.Both._.Outputs." hidden="1">{"LTV Output",#N/A,FALSE,"Output";"DCR Output",#N/A,FALSE,"Output"}</definedName>
    <definedName name="wrn.Buildups." hidden="1">{"ACQ",#N/A,FALSE,"ACQUISITIONS";"ACQF",#N/A,FALSE,"ACQUISITIONS";"PF",#N/A,FALSE,"PROYECTOVILA";"PV",#N/A,FALSE,"PROYECTOVILA";"Fee Dev",#N/A,FALSE,"DEVELOPMENT GROWTH";"gd",#N/A,FALSE,"DEVELOPMENT GROWTH"}</definedName>
    <definedName name="wrn.Cash._.Flow._.Analysis." hidden="1">{"CF",#N/A,FALSE,"Cash Flow";"RET",#N/A,FALSE,"Returns";"NPV",#N/A,FALSE,"Values";"ASMPT",#N/A,FALSE,"Assumptions"}</definedName>
    <definedName name="wrn.Complete._.Review." hidden="1">{#N/A,#N/A,FALSE,"Occ and Rate";#N/A,#N/A,FALSE,"PF Input";#N/A,#N/A,FALSE,"Capital Input";#N/A,#N/A,FALSE,"Proforma Five Yr";#N/A,#N/A,FALSE,"Calculations";#N/A,#N/A,FALSE,"Transaction Summary-DTW"}</definedName>
    <definedName name="wrn.Conference._.Center._.Financials." hidden="1">{#N/A,#N/A,FALSE,"Pro Forma";#N/A,#N/A,FALSE,"Project Summary";#N/A,#N/A,FALSE,"Detail Estimate";#N/A,#N/A,FALSE,"Cashflow Schedule"}</definedName>
    <definedName name="wrn.Control._.Sheet." hidden="1">{#N/A,#N/A,FALSE,"CONTROL"}</definedName>
    <definedName name="wrn.Credit._.Summary." hidden="1">{#N/A,#N/A,FALSE,"CREDIT"}</definedName>
    <definedName name="wrn.data." hidden="1">{"data",#N/A,FALSE,"INPUT"}</definedName>
    <definedName name="wrn.DCR._.Output." hidden="1">{"DCR Output",#N/A,FALSE,"Output"}</definedName>
    <definedName name="wrn.Demand._.Calcs." hidden="1">{#N/A,#N/A,FALSE,"Demand Calcs"}</definedName>
    <definedName name="wrn.Demand._.Inputs." hidden="1">{#N/A,#N/A,FALSE,"Demand Inputs"}</definedName>
    <definedName name="wrn.dep." hidden="1">{"dep. full detail",#N/A,FALSE,"annex";"3cd annex",#N/A,FALSE,"annex";"co. dep.",#N/A,FALSE,"annex"}</definedName>
    <definedName name="wrn.DEPTS." hidden="1">{#N/A,#N/A,FALSE,"2701";#N/A,#N/A,FALSE,"2702";#N/A,#N/A,FALSE,"2703";#N/A,#N/A,FALSE,"2704";#N/A,#N/A,FALSE,"2705";#N/A,#N/A,FALSE,"2706";#N/A,#N/A,FALSE,"2707";#N/A,#N/A,FALSE,"2708";#N/A,#N/A,FALSE,"2709";#N/A,#N/A,FALSE,"2710";#N/A,#N/A,FALSE,"2711";#N/A,#N/A,FALSE,"2712";#N/A,#N/A,FALSE,"2713";#N/A,#N/A,FALSE,"2714";#N/A,#N/A,FALSE,"2715";#N/A,#N/A,FALSE,"2716";#N/A,#N/A,FALSE,"2718";#N/A,#N/A,FALSE,"2719";#N/A,#N/A,FALSE,"ASL"}</definedName>
    <definedName name="wrn.detail." hidden="1">{"Build1",#N/A,FALSE,"Buildup";"Build2",#N/A,FALSE,"Buildup";"Build3",#N/A,FALSE,"Buildup"}</definedName>
    <definedName name="wrn.Engineering." hidden="1">{#N/A,#N/A,FALSE,"ENGINEERING"}</definedName>
    <definedName name="wrn.Environmental." hidden="1">{#N/A,#N/A,FALSE,"ENVIRONMENTAL"}</definedName>
    <definedName name="wrn.EVEREST." hidden="1">{#N/A,#N/A,FALSE,"BANKLIMITS";#N/A,#N/A,FALSE,"OPSTATE";#N/A,#N/A,FALSE,"BSLIABILITY";#N/A,#N/A,FALSE,"BSASSETS";#N/A,#N/A,FALSE,"CABUILDUP";#N/A,#N/A,FALSE,"WCASSESS";#N/A,#N/A,FALSE,"FUNDFLOW";#N/A,#N/A,FALSE,"DSCR";#N/A,#N/A,FALSE,"RATIOS";#N/A,#N/A,FALSE,"Term loan"}</definedName>
    <definedName name="wrn.Executive._.Summary._.Reports." hidden="1">{"Estimated Proforma (Prelim. Proforma)",#N/A,TRUE,"Prelim. Proforma";"Summary Cash Flow Grid",#N/A,TRUE,"Cash Flow Grid";"Final Proforma (Final Proforma)",#N/A,TRUE,"Final Proforma";"Cash Flow Graph (Cash Flow Graphic)",#N/A,TRUE,"Cash Flow Graphic"}</definedName>
    <definedName name="wrn.Fair._.Share._.Calcs." hidden="1">{#N/A,#N/A,FALSE,"Fair Share"}</definedName>
    <definedName name="wrn.Feb98." hidden="1">{"sheet a",#N/A,FALSE,"A";"2 9 casflow",#N/A,FALSE,"B"}</definedName>
    <definedName name="wrn.Final._.Output." hidden="1">{#N/A,#N/A,FALSE,"Final Output"}</definedName>
    <definedName name="wrn.Financials_long." hidden="1">{"IS",#N/A,FALSE,"Financials2 (Expanded)";"bsa",#N/A,FALSE,"Financials2 (Expanded)";"BS",#N/A,FALSE,"Financials2 (Expanded)";"CF",#N/A,FALSE,"Financials2 (Expanded)"}</definedName>
    <definedName name="wrn.FULL._.COMPARISON." hidden="1">{"Full Sheet",#N/A,FALSE,"Expense Comparison"}</definedName>
    <definedName name="wrn.Full._.Financials." hidden="1">{#N/A,#N/A,TRUE,"Financials";#N/A,#N/A,TRUE,"Operating Statistics";#N/A,#N/A,TRUE,"Capex &amp; Depreciation";#N/A,#N/A,TRUE,"Debt"}</definedName>
    <definedName name="wrn.Full._.Monty." hidden="1">{"ROIC",#N/A,FALSE,"ROIC";"Graphs",#N/A,FALSE,"TY analysis";"fcf",#N/A,FALSE,"FCF";"Matrix_2004",#N/A,FALSE,"MATRIX(2004)";"matrix_2008",#N/A,FALSE,"MATRIX(2008)";"FS_Condensed",#N/A,FALSE,"Financial Statements2";"TAXES",#N/A,FALSE,"Taxes";"DEBT_INVEST",#N/A,FALSE,"Debt&amp;Investment Schedule";"Main_menu",#N/A,FALSE,"Main Menu"}</definedName>
    <definedName name="wrn.Full._.Presentation." hidden="1">{#N/A,#N/A,FALSE,"SUMOPS";#N/A,#N/A,FALSE,"REVCAT";#N/A,#N/A,FALSE,"REV-SUM";#N/A,#N/A,FALSE,"REV-DETAIL";#N/A,#N/A,FALSE,"COS-DETAIL";#N/A,#N/A,FALSE,"PROJ VAR";#N/A,#N/A,FALSE,"C-EXP";#N/A,#N/A,FALSE,"3550";#N/A,#N/A,FALSE,"3551";#N/A,#N/A,FALSE,"3552";#N/A,#N/A,FALSE,"3553";#N/A,#N/A,FALSE,"3554";#N/A,#N/A,FALSE,"3555";#N/A,#N/A,FALSE,"3556";#N/A,#N/A,FALSE,"3557";#N/A,#N/A,FALSE,"3558";#N/A,#N/A,FALSE,"3559";#N/A,#N/A,FALSE,"3560";#N/A,#N/A,FALSE,"3561";#N/A,#N/A,FALSE,"3562";#N/A,#N/A,FALSE,"SUMOPSD";#N/A,#N/A,FALSE,"CASH FLOW"}</definedName>
    <definedName name="wrn.full._.report." hidden="1">{"summary",#N/A,FALSE,"Summary";"transaction",#N/A,FALSE,"Transaction";"sales",#N/A,FALSE,"Sales";"sales existing",#N/A,FALSE,"Sales";"sales rd1",#N/A,FALSE,"Sales";"sales rd2",#N/A,FALSE,"Sales";"costs",#N/A,FALSE,"Costs";"income statement",#N/A,FALSE,"Financials";"cash flow statement",#N/A,FALSE,"Financials";"balance sheet",#N/A,FALSE,"Financials";"consolidated capitalization",#N/A,FALSE,"Financials";"op co. capitalization",#N/A,FALSE,"Financials";"ebitda",#N/A,FALSE,"EBITDA";"profit imp opps",#N/A,FALSE,"EBITDA";"returns",#N/A,FALSE,"Equity &amp; Sub Valuation"}</definedName>
    <definedName name="wrn.full.fin.1" hidden="1">{#N/A,#N/A,TRUE,"Financials";#N/A,#N/A,TRUE,"Operating Statistics";#N/A,#N/A,TRUE,"Capex &amp; Depreciation";#N/A,#N/A,TRUE,"Debt"}</definedName>
    <definedName name="wrn.G.C.P.L.." hidden="1">{#N/A,#N/A,FALSE,"gc (2)"}</definedName>
    <definedName name="wrn.GSA._.PRINT." hidden="1">{#N/A,#N/A,FALSE,"DEV COSTS";#N/A,#N/A,FALSE,"10-YR C. F."}</definedName>
    <definedName name="wrn.Historical._.Analysis." hidden="1">{#N/A,#N/A,FALSE,"HISTORICAL REV &amp; EXP"}</definedName>
    <definedName name="wrn.Hotel._.and._.Conf._.Center._.Owner._.Returns." hidden="1">{#N/A,#N/A,FALSE,"Combined Returns";#N/A,#N/A,FALSE,"Tax Returns";#N/A,#N/A,FALSE,"Cash Returns"}</definedName>
    <definedName name="wrn.Hotel._.Financials." hidden="1">{#N/A,#N/A,FALSE,"Pro Forma";#N/A,#N/A,FALSE,"Project Summary";#N/A,#N/A,FALSE,"Detail Estimate";#N/A,#N/A,FALSE,"Cashflow Schedule"}</definedName>
    <definedName name="wrn.Index." hidden="1">{#N/A,#N/A,FALSE,"INDEX"}</definedName>
    <definedName name="wrn.Inputs." hidden="1">{"Inflation-BaseYear",#N/A,FALSE,"Inputs"}</definedName>
    <definedName name="wrn.Investment._.Review." hidden="1">{#N/A,#N/A,FALSE,"Proforma Five Yr";#N/A,#N/A,FALSE,"Capital Input";#N/A,#N/A,FALSE,"Calculations";#N/A,#N/A,FALSE,"Transaction Summary-DTW"}</definedName>
    <definedName name="wrn.Investment._.Summary._.Golf._.Suites." hidden="1">{"Preferred Equity IRR",#N/A,FALSE,"PROFORMA";"GP Cash Flow and IRR",#N/A,FALSE,"PROFORMA"}</definedName>
    <definedName name="wrn.jan._.98." hidden="1">{"sheet a",#N/A,FALSE,"A";"sheet b 1",#N/A,FALSE,"B";"sheet b 2",#N/A,FALSE,"B"}</definedName>
    <definedName name="wrn.Latent._.Demand._.Inputs." hidden="1">{#N/A,#N/A,FALSE,"Latent"}</definedName>
    <definedName name="wrn.Leases." hidden="1">{#N/A,#N/A,FALSE,"Leases"}</definedName>
    <definedName name="wrn.Loan._.Pricing._.Analysis." hidden="1">{#N/A,#N/A,FALSE,"LOAN ANALYSIS"}</definedName>
    <definedName name="wrn.LTCG." hidden="1">{"office ltcg",#N/A,FALSE,"gain01";"IT LTCG",#N/A,FALSE,"gain01"}</definedName>
    <definedName name="wrn.LTV._.Output." hidden="1">{"LTV Output",#N/A,FALSE,"Output"}</definedName>
    <definedName name="wrn.Master._.Developer._.Cash._.Flow." hidden="1">{#N/A,#N/A,FALSE,"Assumptions";#N/A,#N/A,FALSE,"Master Dev P&amp;L"}</definedName>
    <definedName name="wrn.MGTSUMRPT." hidden="1">{#N/A,#N/A,FALSE,"CONSOLID";#N/A,#N/A,FALSE,"SPS &amp; POST";#N/A,#N/A,FALSE,"STUD-OPS";#N/A,#N/A,FALSE,"SUMOPS";#N/A,#N/A,FALSE,"EXECSUM";#N/A,#N/A,FALSE,"GRAPHS";#N/A,#N/A,FALSE,"REV-STG";#N/A,#N/A,FALSE,"SUMEXP";#N/A,#N/A,FALSE,"Rec-Rev-Mo";#N/A,#N/A,FALSE,"Rec-Rev-YTD";#N/A,#N/A,FALSE,"Rec-Month";#N/A,#N/A,FALSE,"Rec-YTD";#N/A,#N/A,FALSE,"STG-UTIL";#N/A,#N/A,FALSE,"OFFICE REV";#N/A,#N/A,FALSE,"INVENTORY";#N/A,#N/A,FALSE,"M&amp;R-ADMIN";#N/A,#N/A,FALSE,"M&amp;R-TOTAL";#N/A,#N/A,FALSE,"PROP-WARD"}</definedName>
    <definedName name="wrn.MODEL." hidden="1">{"IS",#N/A,FALSE,"Income Statement";"ISR",#N/A,FALSE,"Income Statement Ratios";"BS",#N/A,FALSE,"Balance Sheet";"BSR",#N/A,FALSE,"Balance Sheet Ratios";"CF",#N/A,FALSE,"Cash Flow";"SALES",#N/A,FALSE,"Sales Analysis";"RR",#N/A,FALSE,"Recent Results"}</definedName>
    <definedName name="wrn.Month." hidden="1">{"Month SumOps",#N/A,FALSE,"SumOps";"Month SumGP",#N/A,FALSE,"SumGP";"Month SumExp",#N/A,FALSE,"SumExp";"Month ExpDept",#N/A,FALSE,"ExpDept"}</definedName>
    <definedName name="wrn.Monthly._.Detail._.Reports." hidden="1">{"Detail Project Cash Flow",#N/A,TRUE,"Cash Flow Grid";"Financing Calculation",#N/A,TRUE,"Cash Flow Grid"}</definedName>
    <definedName name="wrn.NCL._.Tower._.Five._.Year._.Hold." hidden="1">{#N/A,#N/A,FALSE,"North Central Life";#N/A,#N/A,FALSE,"Town Square";#N/A,#N/A,FALSE,"Summary"}</definedName>
    <definedName name="wrn.NoAptRR." hidden="1">{#N/A,#N/A,FALSE,"AptStabYr";#N/A,#N/A,FALSE,"Hard Costs";#N/A,#N/A,FALSE,"Project Costs ";#N/A,#N/A,FALSE,"Draw M1-18";#N/A,#N/A,FALSE,"LeaseUpHotel";#N/A,#N/A,FALSE,"Apt10YrCF";#N/A,#N/A,FALSE,"Hotel CF";#N/A,#N/A,FALSE,"LeaseUpApt"}</definedName>
    <definedName name="wrn.Occupancy._.Calcs." hidden="1">{#N/A,#N/A,FALSE,"Occ. Calcs"}</definedName>
    <definedName name="wrn.One._.Pager._.plus._.Technicals." hidden="1">{#N/A,#N/A,FALSE,"One Pager";#N/A,#N/A,FALSE,"Technical"}</definedName>
    <definedName name="wrn.Operations._.Review." hidden="1">{#N/A,#N/A,FALSE,"Proforma Five Yr";#N/A,#N/A,FALSE,"Occ and Rate";#N/A,#N/A,FALSE,"PF Input";#N/A,#N/A,FALSE,"Hotcomps"}</definedName>
    <definedName name="wrn.Ops._.Charlie._.Packet." hidden="1">{#N/A,#N/A,FALSE,"Proforma Five Yr";#N/A,#N/A,FALSE,"Occ and Rate";#N/A,#N/A,FALSE,"PF Input";#N/A,#N/A,FALSE,"Ops Summary";#N/A,#N/A,FALSE,"Hotcomps"}</definedName>
    <definedName name="wrn.Output3Column." hidden="1">{"Output-3Column",#N/A,FALSE,"Output"}</definedName>
    <definedName name="wrn.OutputAll." hidden="1">{"Output-All",#N/A,FALSE,"Output"}</definedName>
    <definedName name="wrn.OutputBaseYear." hidden="1">{"Output-BaseYear",#N/A,FALSE,"Output"}</definedName>
    <definedName name="wrn.OutputMin." hidden="1">{"Output-Min",#N/A,FALSE,"Output"}</definedName>
    <definedName name="wrn.OutputPercent." hidden="1">{"Output%",#N/A,FALSE,"Output"}</definedName>
    <definedName name="wrn.PARTIAL." hidden="1">{"new",#N/A,FALSE,"D";"PROFORMA",#N/A,FALSE,"A";"partial 1",#N/A,FALSE,"B";"partial 2",#N/A,FALSE,"B";"partial 3",#N/A,FALSE,"B";"SMALL CF 1",#N/A,FALSE,"C"}</definedName>
    <definedName name="wrn.Penetration." hidden="1">{#N/A,#N/A,FALSE,"Mkt Pen"}</definedName>
    <definedName name="wrn.Phase._.I." hidden="1">{#N/A,#N/A,FALSE,"Transaction Summary-DTW";#N/A,#N/A,FALSE,"Proforma Five Yr";#N/A,#N/A,FALSE,"Occ and Rate"}</definedName>
    <definedName name="wrn.Presentation." hidden="1">{#N/A,#N/A,FALSE,"INDEX";#N/A,#N/A,FALSE,"CONTROL";#N/A,#N/A,FALSE,"COMPLIANCE";#N/A,#N/A,FALSE,"OVERVIEW";#N/A,#N/A,FALSE,"OVERVIEW 1";#N/A,#N/A,FALSE,"1995 Rev &amp; Exp";#N/A,#N/A,FALSE,"HISTORICAL REV &amp; EXP";#N/A,#N/A,FALSE,"LEASES";#N/A,#N/A,FALSE,"APPRAISAL";#N/A,#N/A,FALSE,"APPRAISAL 2";#N/A,#N/A,FALSE,"APPRAISAL 3";#N/A,#N/A,FALSE,"ENGINEERING";#N/A,#N/A,FALSE,"ENVIRONMENTAL";#N/A,#N/A,FALSE,"CREDIT";#N/A,#N/A,FALSE,"ASSET MGMT.";#N/A,#N/A,FALSE,"LOAN ANALYSIS";#N/A,#N/A,FALSE,"SOURCES &amp; USES";#N/A,#N/A,FALSE,"Working List"}</definedName>
    <definedName name="wrn.Primary._.Competition." hidden="1">{#N/A,#N/A,FALSE,"Primary"}</definedName>
    <definedName name="wrn.print." hidden="1">{"page1",#N/A,FALSE,"Investor Cash Flow";"page2",#N/A,FALSE,"Investor Cash Flow";"page3",#N/A,FALSE,"Investor Cash Flow"}</definedName>
    <definedName name="wrn.Print._.Model." hidden="1">{#N/A,#N/A,TRUE,"Contents";#N/A,#N/A,TRUE,"Scenarios";#N/A,#N/A,TRUE,"SensitivitiesPower";#N/A,#N/A,TRUE,"SensitivitiesGas";#N/A,#N/A,TRUE,"SensitivitiesWater";#N/A,#N/A,TRUE,"Fixed Cost allocation table";#N/A,#N/A,TRUE,"Fixed Cost SWS Forecast";#N/A,#N/A,TRUE,"Revenue per Client";#N/A,#N/A,TRUE,"Supply margin per Client";#N/A,#N/A,TRUE,"DCFCoverPower";#N/A,#N/A,TRUE,"Power Volume &amp; Price Forecast";#N/A,#N/A,TRUE,"Assumption Book";#N/A,#N/A,TRUE,"RevenuesPower";#N/A,#N/A,TRUE,"Power Pricing";#N/A,#N/A,TRUE,"CostsPower";#N/A,#N/A,TRUE,"Power Fixco Allocation&amp;Forecast";#N/A,#N/A,TRUE,"WaccCompPower";#N/A,#N/A,TRUE,"WaccPower";#N/A,#N/A,TRUE,"MatrixPower";#N/A,#N/A,TRUE,"DCFCoverGas";#N/A,#N/A,TRUE,"CostGas";#N/A,#N/A,TRUE,"RevenuesGas";#N/A,#N/A,TRUE,"Gas Fixco Allocation&amp;Forecast";#N/A,#N/A,TRUE,"Gas Volume &amp; Price Forecast";#N/A,#N/A,TRUE,"WaccGas";#N/A,#N/A,TRUE,"WaccCompGas";#N/A,#N/A,TRUE,"MatrixGas";#N/A,#N/A,TRUE,"DCFCoverWater";#N/A,#N/A,TRUE,"Water Volume &amp; Price Forecast";#N/A,#N/A,TRUE,"Water Pricing";#N/A,#N/A,TRUE,"RevenuesWater";#N/A,#N/A,TRUE,"CostWater";#N/A,#N/A,TRUE,"WaccCompWater";#N/A,#N/A,TRUE,"WaccWater";#N/A,#N/A,TRUE,"MatrixWater";#N/A,#N/A,TRUE,"DCFCoverVersorgung";#N/A,#N/A,TRUE,"DCFOverviewPower";#N/A,#N/A,TRUE,"DCFOverviewGas";#N/A,#N/A,TRUE,"DCFOverviewWater";#N/A,#N/A,TRUE,"DCFOverviewVersorgung";#N/A,#N/A,TRUE,"ValuePower";#N/A,#N/A,TRUE,"ValueGas";#N/A,#N/A,TRUE,"ValueVersorgung";#N/A,#N/A,TRUE,"ValueWater";#N/A,#N/A,TRUE,"PlanPower";#N/A,#N/A,TRUE,"PlanGas";#N/A,#N/A,TRUE,"PlanWater";#N/A,#N/A,TRUE,"PlanVersorgung";#N/A,#N/A,TRUE,"DCFPower";#N/A,#N/A,TRUE,"DCFGas";#N/A,#N/A,TRUE,"DCFWater";#N/A,#N/A,TRUE,"DCFVersorgung";#N/A,#N/A,TRUE,"MatrixVersorgung"}</definedName>
    <definedName name="wrn.Print._.whole._.Report." hidden="1">{#N/A,#N/A,TRUE,"WaccPower";#N/A,#N/A,TRUE,"Model Assumptions";#N/A,#N/A,TRUE,"Financial Assumptions";#N/A,#N/A,TRUE,"Scenarios";#N/A,#N/A,TRUE,"SensitivitiesPower";#N/A,#N/A,TRUE,"SensitivitiesGas";#N/A,#N/A,TRUE,"Fixed Cost allocation table";#N/A,#N/A,TRUE,"SensitivitiesWater";#N/A,#N/A,TRUE,"Fixed Cost SWS Forecast";#N/A,#N/A,TRUE,"Historic balance sheet";#N/A,#N/A,TRUE,"Revenue per Client";#N/A,#N/A,TRUE,"Supply margin per Client";#N/A,#N/A,TRUE,"Multiples Calculation";#N/A,#N/A,TRUE,"Stadtwerke Comps";#N/A,#N/A,TRUE,"Electricity Comps";#N/A,#N/A,TRUE,"Gas Comps";#N/A,#N/A,TRUE,"Water Comps";#N/A,#N/A,TRUE,"DCFCoverPower";#N/A,#N/A,TRUE,"Power Volume &amp; Price Forecast";#N/A,#N/A,TRUE,"Stromabgabe 1999";#N/A,#N/A,TRUE,"RevenuesPower";#N/A,#N/A,TRUE,"Power Pricing";#N/A,#N/A,TRUE,"CostsPower";#N/A,#N/A,TRUE,"PlanPower";#N/A,#N/A,TRUE,"DCFPower";#N/A,#N/A,TRUE,"ValuePower";#N/A,#N/A,TRUE,"WaccCompPower";#N/A,#N/A,TRUE,"MatrixPower";#N/A,#N/A,TRUE,"DCFCoverGas";#N/A,#N/A,TRUE,"DCFOverviewGas";#N/A,#N/A,TRUE,"Gas Pricing";#N/A,#N/A,TRUE,"RevenuesGas";#N/A,#N/A,TRUE,"CostGas";#N/A,#N/A,TRUE,"Gas Volume &amp; Price Forecast";#N/A,#N/A,TRUE,"PlanGas";#N/A,#N/A,TRUE,"DCFGas";#N/A,#N/A,TRUE,"ValueGas";#N/A,#N/A,TRUE,"WaccGas";#N/A,#N/A,TRUE,"WaccCompGas";#N/A,#N/A,TRUE,"MatrixGas";#N/A,#N/A,TRUE,"DCFCoverWater";#N/A,#N/A,TRUE,"DCFCoverWater";#N/A,#N/A,TRUE,"Water Volume &amp; Price Forecast";#N/A,#N/A,TRUE,"Water Pricing";#N/A,#N/A,TRUE,"RevenuesWater";#N/A,#N/A,TRUE,"CostWater";#N/A,#N/A,TRUE,"PlanWater";#N/A,#N/A,TRUE,"DCFWater";#N/A,#N/A,TRUE,"ValueWater";#N/A,#N/A,TRUE,"WaccWater";#N/A,#N/A,TRUE,"WaccCompWater";#N/A,#N/A,TRUE,"MatrixWater";#N/A,#N/A,TRUE,"DCFCoverVersorgung";#N/A,#N/A,TRUE,"DCFOverviewPower";#N/A,#N/A,TRUE,"DCFOverviewWater";#N/A,#N/A,TRUE,"DCFOverviewVersorgung";#N/A,#N/A,TRUE,"PlanVersorgung";#N/A,#N/A,TRUE,"DCFVersorgung";#N/A,#N/A,TRUE,"ValueVersorgung";#N/A,#N/A,TRUE,"WaccVersorgung";#N/A,#N/A,TRUE,"WaccCompVersorgung";#N/A,#N/A,TRUE,"MatrixVersorgung"}</definedName>
    <definedName name="wrn.PrintAll." hidden="1">{"PA1",#N/A,FALSE,"BORDMW";"pa2",#N/A,FALSE,"BORDMW";"PA3",#N/A,FALSE,"BORDMW";"PA4",#N/A,FALSE,"BORDMW"}</definedName>
    <definedName name="wrn.Printing._.the._.Model." hidden="1">{#N/A,#N/A,FALSE,"General Assumptions";#N/A,#N/A,FALSE,"Summary of Results";#N/A,#N/A,FALSE,"Waterfall - LFSRI";#N/A,#N/A,FALSE,"Sources &amp; Uses - Output";#N/A,#N/A,FALSE,"Existing Portfolio";#N/A,#N/A,FALSE,"1996 Development Schedule";#N/A,#N/A,FALSE,"New Development";#N/A,#N/A,FALSE,"New Acquisitions";#N/A,#N/A,FALSE,"Land Inventory";#N/A,#N/A,FALSE,"Balance Sheet Dec. 1996";#N/A,#N/A,FALSE,"Balance Sheet - Projected";#N/A,#N/A,FALSE,"Total Cash Flow -- Model";#N/A,#N/A,FALSE,"Total Cash Flow -- Output"}</definedName>
    <definedName name="wrn.Profitability." hidden="1">{#N/A,"Good",TRUE,"Sheet1";#N/A,"Normal",TRUE,"Sheet1";#N/A,"Bad",TRUE,"Sheet1"}</definedName>
    <definedName name="wrn.Proforma._.Review." hidden="1">{#N/A,#N/A,FALSE,"Occ and Rate";#N/A,#N/A,FALSE,"PF Input";#N/A,#N/A,FALSE,"Proforma Five Yr";#N/A,#N/A,FALSE,"Hotcomps"}</definedName>
    <definedName name="wrn.Program._.Compliance." hidden="1">{#N/A,#N/A,FALSE,"COMPLIANCE"}</definedName>
    <definedName name="wrn.Property._.Description." hidden="1">{#N/A,#N/A,FALSE,"PROP. DESCRIPTION"}</definedName>
    <definedName name="wrn.qtr." hidden="1">{"byqtr",#N/A,FALSE,"Worksheet"}</definedName>
    <definedName name="wrn.Report." hidden="1">{#N/A,#N/A,FALSE,"Loan Summary";#N/A,#N/A,FALSE,"NOI";"RR and Expir",#N/A,FALSE,"Rental";"Sales History",#N/A,FALSE,"Rental";#N/A,#N/A,FALSE,"Reserves"}</definedName>
    <definedName name="wrn.Report._.Tables." hidden="1">{"Penetration Analysis",#N/A,FALSE,"Comp.&amp; Market Penet.";"ADR Analysis",#N/A,FALSE,"Comp.&amp; Market Penet.";"New Supply",#N/A,FALSE,"Comp.&amp; Market Penet.";"MArket Occupancy",#N/A,FALSE,"Comp.&amp; Market Penet.";"Primarily Competition",#N/A,FALSE,"Comp.&amp; Market Penet."}</definedName>
    <definedName name="wrn.RRPROJECT." hidden="1">{"MT1",#N/A,FALSE,"RA_SL";"MT2",#N/A,FALSE,"RA_SL";"MT3",#N/A,FALSE,"RA_SL";"MT4",#N/A,FALSE,"RA_SL";"MT5",#N/A,FALSE,"RA_SL";"MT7",#N/A,FALSE,"RA_SL";"MT16",#N/A,FALSE,"RA_SL";"MT17",#N/A,FALSE,"RA_SL";"MT18",#N/A,FALSE,"RA_SL";"MT19",#N/A,FALSE,"RA_SL";"MT20",#N/A,FALSE,"RA_SL";"MT21",#N/A,FALSE,"RA_SL";"MT22",#N/A,FALSE,"RA_SL";"MT23",#N/A,FALSE,"RA_SL";"MT24",#N/A,FALSE,"RA_SL";"MT25",#N/A,FALSE,"RA_SL";"MT26",#N/A,FALSE,"RA_SL";"MT27",#N/A,FALSE,"RA_SL";"MT28",#N/A,FALSE,"RA_SL";"MT29",#N/A,FALSE,"RA_SL"}</definedName>
    <definedName name="wrn.RRSUMMARY." hidden="1">{"RRSUMMARY",#N/A,FALSE,"RA_SL"}</definedName>
    <definedName name="wrn.Saiwadi." hidden="1">{#N/A,#N/A,FALSE,"Sheet1";#N/A,#N/A,FALSE,"cost";#N/A,#N/A,FALSE,"prog";#N/A,#N/A,FALSE,"Nova-Area";#N/A,#N/A,FALSE,"BM-NOVA";#N/A,#N/A,FALSE,"Metropolis";#N/A,#N/A,FALSE,"BM-Metropolis";#N/A,#N/A,FALSE,"monthcf";#N/A,#N/A,FALSE,"Repayment Schedule"}</definedName>
    <definedName name="wrn.sales." hidden="1">{"sales",#N/A,FALSE,"Sales";"sales existing",#N/A,FALSE,"Sales";"sales rd1",#N/A,FALSE,"Sales";"sales rd2",#N/A,FALSE,"Sales"}</definedName>
    <definedName name="wrn.Secondary._.Competition." hidden="1">{#N/A,#N/A,FALSE,"Secondary"}</definedName>
    <definedName name="wrn.SHORT." hidden="1">{"CREDIT STATISTICS",#N/A,FALSE,"STATS";"CF_AND_IS",#N/A,FALSE,"PLAN";"BALSHEET",#N/A,FALSE,"BALANCE SHEET"}</definedName>
    <definedName name="wrn.stages." hidden="1">{#N/A,#N/A,FALSE,"rev-stg format";#N/A,#N/A,FALSE,"conf-uncnf";#N/A,#N/A,FALSE,"stg-plot";#N/A,#N/A,FALSE,"stg-days"}</definedName>
    <definedName name="wrn.sum._.ops." hidden="1">{"schedule",#N/A,FALSE,"Sum Op's";"input area",#N/A,FALSE,"Sum Op's"}</definedName>
    <definedName name="wrn.SUMMARY." hidden="1">{"SUMMARY",#N/A,TRUE,"RIGGIN INCR";"SUMMARY",#N/A,TRUE,"DEAN";"SUMMARY",#N/A,TRUE,"GAWRYS";"SUMMARY",#N/A,TRUE,"RUSSO GBVS";"SUMMARY",#N/A,TRUE,"RUSSO WW";"SUMMARY",#N/A,TRUE,"RUSSO TOTAL ";"SUMMARY",#N/A,TRUE,"BOUCHARD";"SUMMARY",#N/A,TRUE,"ZECCA";"SUMMARY",#N/A,TRUE,"RIGGIN TOTAL";"SUMMARY",#N/A,TRUE,"REGLI INCR";"SUMMARY",#N/A,TRUE,"SUSKI";"SUMMARY",#N/A,TRUE,"JOHNSON";"SUMMARY",#N/A,TRUE,"CONN";"SUMMARY",#N/A,TRUE,"REGLI TOTAL";"SUMMARY",#N/A,TRUE,"BROWN";"SUMMARY",#N/A,TRUE,"DENIGRIS INC";"SUMMARY",#N/A,TRUE,"DeNIGRIS TOTAL";"IS",#N/A,TRUE,"INC ST"}</definedName>
    <definedName name="wrn.Summary._.Overview." hidden="1">{#N/A,#N/A,FALSE,"OVERVIEW"}</definedName>
    <definedName name="wrn.SUN1." hidden="1">{#N/A,#N/A,FALSE,"Assumptions";#N/A,#N/A,FALSE,"office";#N/A,#N/A,FALSE,"monthly"}</definedName>
    <definedName name="wrn.SunSteel." hidden="1">{#N/A,#N/A,FALSE,"BANKLIMITS";#N/A,#N/A,FALSE,"OPSTATE";#N/A,#N/A,FALSE,"BEP sales";#N/A,#N/A,FALSE,"Capacity-rolling";#N/A,#N/A,FALSE,"Capacity ingot";#N/A,#N/A,FALSE,"DSCR-TL";#N/A,#N/A,FALSE,"DSCR GROSS";#N/A,#N/A,FALSE,"BSLIABILITY";#N/A,#N/A,FALSE,"BSASSETS";#N/A,#N/A,FALSE,"CABUILDUP";#N/A,#N/A,FALSE,"WCASSESS";#N/A,#N/A,FALSE,"FUNDFLOW";#N/A,#N/A,FALSE,"RATIOS";#N/A,#N/A,FALSE,"Term loan";#N/A,#N/A,FALSE,"Depreciation"}</definedName>
    <definedName name="wrn.Supply._.Additions." hidden="1">{#N/A,#N/A,FALSE,"Supply Addn"}</definedName>
    <definedName name="wrn.Supporting._.Schedules." hidden="1">{#N/A,#N/A,TRUE,"ACC RENT";#N/A,#N/A,TRUE,"ACCT REC";#N/A,#N/A,TRUE,"RET EARN";#N/A,#N/A,TRUE,"PPE";#N/A,#N/A,TRUE,"TAXES PAY";#N/A,#N/A,TRUE,"WORK CAP";#N/A,#N/A,TRUE,"CASH FLOW";#N/A,#N/A,TRUE,"SERIES A LOAN"}</definedName>
    <definedName name="wrn.SWATINORMAL." hidden="1">{#N/A,#N/A,FALSE,"BANKLIMITS";#N/A,#N/A,FALSE,"OPSTATE";#N/A,#N/A,FALSE,"BSLIABILITY";#N/A,#N/A,FALSE,"BSASSETS";#N/A,#N/A,FALSE,"CABUILDUP";#N/A,#N/A,FALSE,"WCASSESS";#N/A,#N/A,FALSE,"FUNDFLOW";#N/A,#N/A,FALSE,"DSCR";#N/A,#N/A,FALSE,"RATIOS";#N/A,#N/A,FALSE,"Dep"}</definedName>
    <definedName name="wrn.TANASBOURNE._.ONLY." hidden="1">{#N/A,#N/A,FALSE,"Expense Comparison"}</definedName>
    <definedName name="wrn.Tenants." hidden="1">{#N/A,#N/A,FALSE,"TENANTS"}</definedName>
    <definedName name="wrn.test." hidden="1">{"ADR Analysis",#N/A,FALSE,"Comp.&amp; Market Penet.";"Penetration Analysis",#N/A,FALSE,"Comp.&amp; Market Penet."}</definedName>
    <definedName name="wrn.Total." hidden="1">{#N/A,#N/A,FALSE,"Exec Sum";#N/A,#N/A,FALSE,"Rent Rate Comp";#N/A,#N/A,FALSE,"Rate, NPV Comp";#N/A,#N/A,FALSE,"Opt A NNN";#N/A,#N/A,FALSE,"15-yr Opt. A Sum";#N/A,#N/A,FALSE,"15-yr Opt A Other Costs";#N/A,#N/A,FALSE,"10-yr Opt. A Sum";#N/A,#N/A,FALSE,"10-yr Opt A Other Costs";#N/A,#N/A,FALSE,"NPV Calc"}</definedName>
    <definedName name="wrn.Total._.Print." hidden="1">{#N/A,#N/A,TRUE,"Cover Sheet";#N/A,#N/A,TRUE,"Contents";#N/A,#N/A,TRUE,"Model Assumptions";#N/A,#N/A,TRUE,"Financial Assumptions";#N/A,#N/A,TRUE,"Scenarios";#N/A,#N/A,TRUE,"SensitivitiesPower";#N/A,#N/A,TRUE,"SensitivitiesGas";#N/A,#N/A,TRUE,"SensitivitiesWater";#N/A,#N/A,TRUE,"Fixed Cost allocation table";#N/A,#N/A,TRUE,"Historic balance sheet";#N/A,#N/A,TRUE,"Stadtwerke Comps";#N/A,#N/A,TRUE,"Electricity Comps";#N/A,#N/A,TRUE,"Gas Comps";#N/A,#N/A,TRUE,"Water Comps";#N/A,#N/A,TRUE,"DCFCoverPower";#N/A,#N/A,TRUE,"DCFOverviewPower";#N/A,#N/A,TRUE,"RevenuesPower";#N/A,#N/A,TRUE,"CostsPower";#N/A,#N/A,TRUE,"PlanPower";#N/A,#N/A,TRUE,"DCFPower";#N/A,#N/A,TRUE,"ValuePower";#N/A,#N/A,TRUE,"WaccPower";#N/A,#N/A,TRUE,"WaccCompPower";#N/A,#N/A,TRUE,"MatrixPower";#N/A,#N/A,TRUE,"DCFCoverGas";#N/A,#N/A,TRUE,"DCFOverviewGas";#N/A,#N/A,TRUE,"RevenuesGas";#N/A,#N/A,TRUE,"CostGas";#N/A,#N/A,TRUE,"PlanGas";#N/A,#N/A,TRUE,"DCFGas";#N/A,#N/A,TRUE,"ValueGas";#N/A,#N/A,TRUE,"WaccGas";#N/A,#N/A,TRUE,"WaccCompGas";#N/A,#N/A,TRUE,"MatrixGas";#N/A,#N/A,TRUE,"DCFCoverWater";#N/A,#N/A,TRUE,"DCFOverviewWater";#N/A,#N/A,TRUE,"RevenuesWater";#N/A,#N/A,TRUE,"CostWater";#N/A,#N/A,TRUE,"PlanWater";#N/A,#N/A,TRUE,"DCFWater";#N/A,#N/A,TRUE,"ValueWater";#N/A,#N/A,TRUE,"WaccWater";#N/A,#N/A,TRUE,"WaccWater";#N/A,#N/A,TRUE,"WaccCompWater";#N/A,#N/A,TRUE,"MatrixWater";#N/A,#N/A,TRUE,"DCFCoverVersorgung";#N/A,#N/A,TRUE,"DCFOverviewVersorgung";#N/A,#N/A,TRUE,"PlanVersorgung";#N/A,#N/A,TRUE,"DCFVersorgung";#N/A,#N/A,TRUE,"ValueVersorgung";#N/A,#N/A,TRUE,"WaccVersorgung";#N/A,#N/A,TRUE,"WaccCompVersorgung";#N/A,#N/A,TRUE,"MatrixVersorgung"}</definedName>
    <definedName name="wrn.TOTAL._.SHEETS." hidden="1">{#N/A,#N/A,FALSE,"DEV COSTS";#N/A,#N/A,FALSE,"10-YR C. F."}</definedName>
    <definedName name="wrn.trial." hidden="1">{#N/A,#N/A,FALSE,"mpph1";#N/A,#N/A,FALSE,"mpmseb";#N/A,#N/A,FALSE,"mpph2"}</definedName>
    <definedName name="wrn.Valuation._.Summaries." hidden="1">{#N/A,#N/A,FALSE,"Cover Sheet";#N/A,#N/A,FALSE,"Financial Assumptions";#N/A,#N/A,FALSE,"DCFOverviewPower";#N/A,#N/A,FALSE,"DCFOverviewGas";#N/A,#N/A,FALSE,"DCFOverviewWater";#N/A,#N/A,FALSE,"DCFOverviewVersorgung"}</definedName>
    <definedName name="wrn.Versorgungs._.GmbH._.Data." hidden="1">{#N/A,#N/A,FALSE,"DCFCoverVersorgung";#N/A,#N/A,FALSE,"DCFOverviewVersorgung";#N/A,#N/A,FALSE,"PlanVersorgung";#N/A,#N/A,FALSE,"DCFVersorgung";#N/A,#N/A,FALSE,"ValueVersorgung";#N/A,#N/A,FALSE,"WaccVersorgung";#N/A,#N/A,FALSE,"WaccVersorgung";#N/A,#N/A,FALSE,"WaccCompVersorgung";#N/A,#N/A,FALSE,"MatrixVersorgung"}</definedName>
    <definedName name="wrn.Vs.._.Bud._.Month." hidden="1">{#N/A,#N/A,FALSE,"Graph-B";"Month SumOps",#N/A,FALSE,"SumOps";"Month SumExp",#N/A,FALSE,"SumExp";"Month ExpDept",#N/A,FALSE,"ExpDept"}</definedName>
    <definedName name="wrn.Vs.._.BudFcst._.Month." hidden="1">{"May SumExp",#N/A,FALSE,"SumExp";#N/A,#N/A,FALSE,"Graph-F";"May SumOps",#N/A,FALSE,"SumOps";"May ExpDept",#N/A,FALSE,"ExpDept"}</definedName>
    <definedName name="wrn.Working._.Party._.List." hidden="1">{#N/A,#N/A,FALSE,"Working List"}</definedName>
    <definedName name="wrn.Yuma." hidden="1">{#N/A,#N/A,FALSE,"Project Summary";#N/A,#N/A,FALSE,"Detail Estimate";#N/A,#N/A,FALSE,"Cashflow Schedule";#N/A,#N/A,FALSE,"Pro Forma"}</definedName>
    <definedName name="xyz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yy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</definedNames>
  <calcPr calcId="191029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" i="24" l="1"/>
  <c r="G4" i="24"/>
  <c r="G5" i="24"/>
  <c r="G6" i="24"/>
  <c r="G7" i="24"/>
  <c r="G8" i="24"/>
  <c r="G9" i="24"/>
  <c r="G10" i="24"/>
  <c r="G11" i="24"/>
  <c r="F15" i="27"/>
  <c r="F13" i="27"/>
  <c r="F7" i="27"/>
  <c r="C17" i="27"/>
  <c r="F9" i="27"/>
  <c r="F6" i="27"/>
  <c r="F8" i="27"/>
  <c r="F10" i="27"/>
  <c r="F11" i="27"/>
  <c r="F12" i="27"/>
  <c r="F14" i="27"/>
  <c r="F16" i="27"/>
  <c r="D13" i="24" l="1"/>
  <c r="G18" i="27"/>
  <c r="F18" i="27"/>
  <c r="C19" i="27"/>
  <c r="E17" i="24" l="1"/>
  <c r="E18" i="24"/>
  <c r="E19" i="24"/>
  <c r="E20" i="24"/>
  <c r="E21" i="24"/>
  <c r="E22" i="24"/>
  <c r="E23" i="24"/>
  <c r="E24" i="24"/>
  <c r="E25" i="24"/>
  <c r="D17" i="24"/>
  <c r="D18" i="24"/>
  <c r="D19" i="24"/>
  <c r="D20" i="24"/>
  <c r="D21" i="24"/>
  <c r="D22" i="24"/>
  <c r="D23" i="24"/>
  <c r="D24" i="24"/>
  <c r="D25" i="24"/>
  <c r="D31" i="24"/>
  <c r="D32" i="24"/>
  <c r="D33" i="24"/>
  <c r="D34" i="24"/>
  <c r="D35" i="24"/>
  <c r="D36" i="24"/>
  <c r="D37" i="24"/>
  <c r="D38" i="24"/>
  <c r="D39" i="24"/>
  <c r="C3" i="24"/>
  <c r="C4" i="24"/>
  <c r="C5" i="24"/>
  <c r="C6" i="24"/>
  <c r="C7" i="24"/>
  <c r="C8" i="24"/>
  <c r="C9" i="24"/>
  <c r="C10" i="24"/>
  <c r="C11" i="24"/>
  <c r="C8" i="25"/>
  <c r="B23" i="87"/>
  <c r="C7" i="25"/>
  <c r="B8" i="86"/>
  <c r="C6" i="25"/>
  <c r="B4" i="84"/>
  <c r="C4" i="25"/>
  <c r="B13" i="85"/>
  <c r="C3" i="25"/>
  <c r="C27" i="83"/>
  <c r="G3" i="25"/>
  <c r="H3" i="25" s="1"/>
  <c r="G5" i="25"/>
  <c r="H5" i="25" s="1"/>
  <c r="G10" i="25"/>
  <c r="H10" i="25" s="1"/>
  <c r="G11" i="25"/>
  <c r="H11" i="25" s="1"/>
  <c r="F3" i="25"/>
  <c r="F4" i="25"/>
  <c r="F5" i="25"/>
  <c r="F6" i="25"/>
  <c r="F7" i="25"/>
  <c r="F8" i="25"/>
  <c r="F9" i="25"/>
  <c r="F10" i="25"/>
  <c r="F11" i="25"/>
  <c r="D3" i="25"/>
  <c r="D5" i="25"/>
  <c r="D10" i="25"/>
  <c r="D11" i="25"/>
  <c r="C5" i="25"/>
  <c r="C18" i="83"/>
  <c r="C2" i="25" l="1"/>
  <c r="F6" i="83"/>
  <c r="E6" i="83"/>
  <c r="F5" i="83"/>
  <c r="F4" i="83"/>
  <c r="F3" i="83"/>
  <c r="B31" i="24" l="1"/>
  <c r="B33" i="24"/>
  <c r="B38" i="24"/>
  <c r="C17" i="24"/>
  <c r="C19" i="24"/>
  <c r="C24" i="24"/>
  <c r="C31" i="24"/>
  <c r="C32" i="24"/>
  <c r="C33" i="24"/>
  <c r="C34" i="24"/>
  <c r="C35" i="24"/>
  <c r="C36" i="24"/>
  <c r="C37" i="24"/>
  <c r="C38" i="24"/>
  <c r="C39" i="24"/>
  <c r="B17" i="24"/>
  <c r="B18" i="24"/>
  <c r="B19" i="24"/>
  <c r="B20" i="24"/>
  <c r="B21" i="24"/>
  <c r="B22" i="24"/>
  <c r="B23" i="24"/>
  <c r="B24" i="24"/>
  <c r="B25" i="24"/>
  <c r="I4" i="24" l="1"/>
  <c r="I6" i="24"/>
  <c r="I7" i="24"/>
  <c r="I8" i="24"/>
  <c r="I9" i="24"/>
  <c r="I11" i="24"/>
  <c r="I2" i="24"/>
  <c r="F2" i="25"/>
  <c r="G6" i="25" l="1"/>
  <c r="H6" i="25" s="1"/>
  <c r="D6" i="25"/>
  <c r="G7" i="25"/>
  <c r="H7" i="25" s="1"/>
  <c r="D7" i="25"/>
  <c r="G8" i="25"/>
  <c r="H8" i="25" s="1"/>
  <c r="D8" i="25"/>
  <c r="G9" i="25"/>
  <c r="H9" i="25" s="1"/>
  <c r="D9" i="25"/>
  <c r="H4" i="27" l="1"/>
  <c r="G4" i="25" l="1"/>
  <c r="H4" i="25" s="1"/>
  <c r="D4" i="25"/>
  <c r="H13" i="27" l="1"/>
  <c r="H16" i="27"/>
  <c r="H12" i="27"/>
  <c r="H15" i="27"/>
  <c r="H11" i="27"/>
  <c r="H14" i="27"/>
  <c r="H10" i="27"/>
  <c r="D17" i="27" l="1"/>
  <c r="D19" i="27" s="1"/>
  <c r="C30" i="24"/>
  <c r="B16" i="24" l="1"/>
  <c r="B26" i="24" l="1"/>
  <c r="D12" i="24" l="1"/>
  <c r="E12" i="24"/>
  <c r="F12" i="24"/>
  <c r="H9" i="27" l="1"/>
  <c r="H8" i="27"/>
  <c r="H7" i="27" l="1"/>
  <c r="H6" i="27"/>
  <c r="F5" i="27" l="1"/>
  <c r="F17" i="27" s="1"/>
  <c r="F19" i="27" s="1"/>
  <c r="H5" i="27" l="1"/>
  <c r="H17" i="27" s="1"/>
  <c r="G17" i="27" l="1"/>
  <c r="H19" i="27"/>
  <c r="G19" i="27" s="1"/>
  <c r="E9" i="9"/>
  <c r="F9" i="9"/>
  <c r="G8" i="9"/>
  <c r="C9" i="9"/>
  <c r="E12" i="25"/>
  <c r="F12" i="25"/>
  <c r="H8" i="9" l="1"/>
  <c r="D2" i="25" l="1"/>
  <c r="C2" i="24" s="1"/>
  <c r="H2" i="24" s="1"/>
  <c r="C16" i="24" l="1"/>
  <c r="G2" i="24"/>
  <c r="G7" i="9"/>
  <c r="H7" i="9" l="1"/>
  <c r="G2" i="25" l="1"/>
  <c r="H2" i="25" s="1"/>
  <c r="G3" i="9"/>
  <c r="G4" i="9"/>
  <c r="G5" i="9"/>
  <c r="G6" i="9"/>
  <c r="H3" i="9"/>
  <c r="H4" i="9"/>
  <c r="H5" i="9"/>
  <c r="H6" i="9"/>
  <c r="D9" i="9"/>
  <c r="C11" i="25" s="1"/>
  <c r="G9" i="9" l="1"/>
  <c r="H9" i="9"/>
  <c r="B12" i="24"/>
  <c r="B37" i="24" l="1"/>
  <c r="C23" i="24"/>
  <c r="B32" i="24"/>
  <c r="C18" i="24"/>
  <c r="B39" i="24"/>
  <c r="C25" i="24"/>
  <c r="H11" i="24"/>
  <c r="H4" i="24"/>
  <c r="H9" i="24"/>
  <c r="B30" i="24"/>
  <c r="C40" i="24"/>
  <c r="B36" i="24" l="1"/>
  <c r="C22" i="24"/>
  <c r="B35" i="24"/>
  <c r="C21" i="24"/>
  <c r="H8" i="24"/>
  <c r="H7" i="24"/>
  <c r="D30" i="24"/>
  <c r="C12" i="25" l="1"/>
  <c r="D16" i="24"/>
  <c r="E16" i="24"/>
  <c r="C20" i="24" l="1"/>
  <c r="B34" i="24"/>
  <c r="G12" i="24"/>
  <c r="H6" i="24"/>
  <c r="D12" i="25"/>
  <c r="C12" i="24"/>
  <c r="C13" i="24" s="1"/>
  <c r="H12" i="25"/>
  <c r="G12" i="25"/>
  <c r="E26" i="24" l="1"/>
  <c r="C26" i="24"/>
  <c r="D26" i="24" s="1"/>
  <c r="H12" i="24"/>
  <c r="I12" i="24"/>
  <c r="B40" i="24"/>
  <c r="E35" i="24" l="1"/>
  <c r="E38" i="24"/>
  <c r="E34" i="24"/>
  <c r="E37" i="24"/>
  <c r="E32" i="24"/>
  <c r="E39" i="24"/>
  <c r="E33" i="24"/>
  <c r="E36" i="24"/>
  <c r="E31" i="24"/>
  <c r="E30" i="24"/>
  <c r="D40" i="24"/>
  <c r="E40" i="24" s="1"/>
</calcChain>
</file>

<file path=xl/sharedStrings.xml><?xml version="1.0" encoding="utf-8"?>
<sst xmlns="http://schemas.openxmlformats.org/spreadsheetml/2006/main" count="244" uniqueCount="145">
  <si>
    <t>Sr. No.</t>
  </si>
  <si>
    <t>Particulars</t>
  </si>
  <si>
    <t>Balance</t>
  </si>
  <si>
    <t>November</t>
  </si>
  <si>
    <t>December</t>
  </si>
  <si>
    <t>Amount</t>
  </si>
  <si>
    <t>Project expenses</t>
  </si>
  <si>
    <t>Remark</t>
  </si>
  <si>
    <t>Construction Cost</t>
  </si>
  <si>
    <t>Approval Cost Of Fungible Cost &amp; Development cess premium &amp; Stamp Duty</t>
  </si>
  <si>
    <t xml:space="preserve"> Interest Cost</t>
  </si>
  <si>
    <t xml:space="preserve">Total Cost </t>
  </si>
  <si>
    <t xml:space="preserve">Revised Estimated Cost (in Cr.) </t>
  </si>
  <si>
    <t>Cost incurred as %age total cost of that Component</t>
  </si>
  <si>
    <t>Interest Cost</t>
  </si>
  <si>
    <t xml:space="preserve">Total </t>
  </si>
  <si>
    <t>Pariculars</t>
  </si>
  <si>
    <t xml:space="preserve">Land Cost </t>
  </si>
  <si>
    <t>Professional Cost</t>
  </si>
  <si>
    <t>Admin Cost</t>
  </si>
  <si>
    <t>Marketing Cost</t>
  </si>
  <si>
    <t>Stamp Duty</t>
  </si>
  <si>
    <t>Total</t>
  </si>
  <si>
    <t>Ground Floor</t>
  </si>
  <si>
    <t>2nd Floor</t>
  </si>
  <si>
    <t>3rd Floor</t>
  </si>
  <si>
    <t>4th Floor</t>
  </si>
  <si>
    <t>5th Floor</t>
  </si>
  <si>
    <t>6th Floor</t>
  </si>
  <si>
    <t>7th Floor</t>
  </si>
  <si>
    <t>8th Floor</t>
  </si>
  <si>
    <t>9th Floor</t>
  </si>
  <si>
    <t xml:space="preserve">Rate per Sq. M. </t>
  </si>
  <si>
    <t>Full Value after completion</t>
  </si>
  <si>
    <t>Percentage of work completed</t>
  </si>
  <si>
    <t>Difference between both the Bills</t>
  </si>
  <si>
    <t>Amount in ` Cr.</t>
  </si>
  <si>
    <t xml:space="preserve">October </t>
  </si>
  <si>
    <t>September secured interest</t>
  </si>
  <si>
    <t>Balance in Cr.</t>
  </si>
  <si>
    <t>.</t>
  </si>
  <si>
    <t>Difference between both CA</t>
  </si>
  <si>
    <t>Jan to March</t>
  </si>
  <si>
    <t>April to June</t>
  </si>
  <si>
    <t>Sr. No</t>
  </si>
  <si>
    <t>Floor Nos.</t>
  </si>
  <si>
    <t xml:space="preserve">Actual Expenditure till date in ` </t>
  </si>
  <si>
    <t>Approval Cost &amp; Stamp Duty</t>
  </si>
  <si>
    <t>Construction Cost of Sale Building</t>
  </si>
  <si>
    <t xml:space="preserve">Architect Cost, RCC &amp; other Professional fees </t>
  </si>
  <si>
    <t>Marketing Expenses</t>
  </si>
  <si>
    <t>On- site expenditure for development / Advance for Project / Administrative Cost /  Fixed Assets</t>
  </si>
  <si>
    <t>Estimated Cost as per Cost Vetting</t>
  </si>
  <si>
    <t>Difference between the Bills &amp; CA</t>
  </si>
  <si>
    <t>Summary of Cost of Construction</t>
  </si>
  <si>
    <t>Completed Area in Sq. M.</t>
  </si>
  <si>
    <t>Plinth Area Calculation</t>
  </si>
  <si>
    <t>Total Construction Area in Sq. M.</t>
  </si>
  <si>
    <t>Excavation</t>
  </si>
  <si>
    <t>Incurred Cost as per Bill till 31.03.2024</t>
  </si>
  <si>
    <t>Incurred Cost as per CA till 31.03.2024</t>
  </si>
  <si>
    <t>TOTAL</t>
  </si>
  <si>
    <t>Date</t>
  </si>
  <si>
    <t>Professional</t>
  </si>
  <si>
    <t>CA Certificate till 31.03.2024</t>
  </si>
  <si>
    <t>Incurred Cost as per Bill till 30.06.2024</t>
  </si>
  <si>
    <t>Incurred Cost as per CA till 30.06.2024</t>
  </si>
  <si>
    <t>30.06.2024 as per Bill Tally (inclusive of GST)</t>
  </si>
  <si>
    <t>Cost incurred as %age of cost incurred as on 30.06.2024</t>
  </si>
  <si>
    <t>Difference b/w bills of 30.06.2024 &amp; CA Certificate</t>
  </si>
  <si>
    <t>Difference of Cost incurred as %age of cost incurred as on 30.06.2024 &amp; CA Certificate</t>
  </si>
  <si>
    <r>
      <t xml:space="preserve">Incurred Cost in </t>
    </r>
    <r>
      <rPr>
        <b/>
        <sz val="11"/>
        <color theme="1"/>
        <rFont val="Rupee Foradian"/>
        <family val="2"/>
      </rPr>
      <t>`</t>
    </r>
    <r>
      <rPr>
        <b/>
        <sz val="11"/>
        <color theme="1"/>
        <rFont val="Arial Narrow"/>
        <family val="2"/>
      </rPr>
      <t xml:space="preserve"> till 30.06.2024</t>
    </r>
  </si>
  <si>
    <r>
      <t xml:space="preserve">Incurred Cost in </t>
    </r>
    <r>
      <rPr>
        <b/>
        <sz val="11"/>
        <color theme="1"/>
        <rFont val="Rupee Foradian"/>
        <family val="2"/>
      </rPr>
      <t>`</t>
    </r>
    <r>
      <rPr>
        <b/>
        <sz val="11"/>
        <color theme="1"/>
        <rFont val="Arial Narrow"/>
        <family val="2"/>
      </rPr>
      <t xml:space="preserve"> Cr. Till 30.06.2022</t>
    </r>
  </si>
  <si>
    <r>
      <t xml:space="preserve">Incurred Cost in </t>
    </r>
    <r>
      <rPr>
        <b/>
        <sz val="11"/>
        <color theme="1"/>
        <rFont val="Rupee Foradian"/>
        <family val="2"/>
      </rPr>
      <t>`</t>
    </r>
    <r>
      <rPr>
        <b/>
        <sz val="11"/>
        <color theme="1"/>
        <rFont val="Arial Narrow"/>
        <family val="2"/>
      </rPr>
      <t xml:space="preserve"> till 31.03.2022</t>
    </r>
  </si>
  <si>
    <r>
      <t xml:space="preserve">Incurred Cost in </t>
    </r>
    <r>
      <rPr>
        <b/>
        <sz val="11"/>
        <color theme="1"/>
        <rFont val="Rupee Foradian"/>
        <family val="2"/>
      </rPr>
      <t>`</t>
    </r>
    <r>
      <rPr>
        <b/>
        <sz val="11"/>
        <color theme="1"/>
        <rFont val="Arial Narrow"/>
        <family val="2"/>
      </rPr>
      <t xml:space="preserve"> Cr. Till 31.03.2022</t>
    </r>
  </si>
  <si>
    <r>
      <t xml:space="preserve">Balance in </t>
    </r>
    <r>
      <rPr>
        <b/>
        <sz val="11"/>
        <color theme="1"/>
        <rFont val="Rupee Foradian"/>
        <family val="2"/>
      </rPr>
      <t>`</t>
    </r>
  </si>
  <si>
    <r>
      <t xml:space="preserve">Balance in </t>
    </r>
    <r>
      <rPr>
        <b/>
        <sz val="11"/>
        <color theme="1"/>
        <rFont val="Rupee Foradian"/>
        <family val="2"/>
      </rPr>
      <t>`</t>
    </r>
    <r>
      <rPr>
        <b/>
        <sz val="11"/>
        <color theme="1"/>
        <rFont val="Arial Narrow"/>
        <family val="2"/>
      </rPr>
      <t xml:space="preserve"> Cr.</t>
    </r>
  </si>
  <si>
    <t>TDR Cost</t>
  </si>
  <si>
    <t>Rent Cost</t>
  </si>
  <si>
    <t>Stamp Duty &amp; Registration Fees</t>
  </si>
  <si>
    <t>Agreement Name</t>
  </si>
  <si>
    <t>Incurred Amount</t>
  </si>
  <si>
    <t>Development Agreement</t>
  </si>
  <si>
    <t>Reg. Fees</t>
  </si>
  <si>
    <t>Rs.</t>
  </si>
  <si>
    <t>Heading</t>
  </si>
  <si>
    <t>Stampduty &amp; Registration Charges (Tdr)</t>
  </si>
  <si>
    <t>TDR</t>
  </si>
  <si>
    <t>Scrutiny Fees for TDR</t>
  </si>
  <si>
    <t>Purchase of TDR-Aneesh</t>
  </si>
  <si>
    <t>Brokerage on Purchase of TDR</t>
  </si>
  <si>
    <t>Contingency Cost</t>
  </si>
  <si>
    <t>Compensation to Members ( Aneesh)</t>
  </si>
  <si>
    <t>Corpus</t>
  </si>
  <si>
    <t>Society Corpus</t>
  </si>
  <si>
    <t>Shifting &amp; Reshifting Charges ( Aneesh)</t>
  </si>
  <si>
    <t>Rent</t>
  </si>
  <si>
    <t>Alternate Accomodation( Aneesh)</t>
  </si>
  <si>
    <t>Titan Ceramic and Cemet Centre</t>
  </si>
  <si>
    <t>Construction</t>
  </si>
  <si>
    <t>Classic Infrastructuer</t>
  </si>
  <si>
    <t>J.K Enterprise</t>
  </si>
  <si>
    <t>Skyway Rmc Plants Pvt Ltd</t>
  </si>
  <si>
    <t>Bharat Steel</t>
  </si>
  <si>
    <t>Crack Filling Work ( Asset)</t>
  </si>
  <si>
    <t>Electricity Charges (Aneesh Site)</t>
  </si>
  <si>
    <t>Exavation Work ( WIP)</t>
  </si>
  <si>
    <t>On Site Labour Charges( AA)</t>
  </si>
  <si>
    <t>Purchase of Meterials (WIP)</t>
  </si>
  <si>
    <t>Plumbing Work ( WIP)</t>
  </si>
  <si>
    <t>Stampduty &amp; Registration Charges (BMC</t>
  </si>
  <si>
    <t>Approval</t>
  </si>
  <si>
    <t>Permission &amp; Approval</t>
  </si>
  <si>
    <t>Vastukala Consultants (I) Pvt Ltd</t>
  </si>
  <si>
    <t>Rajan Pillai</t>
  </si>
  <si>
    <t>Architects/Engineers Fees</t>
  </si>
  <si>
    <t>Agami EngineeringConsultants</t>
  </si>
  <si>
    <t>Consultancy Charges</t>
  </si>
  <si>
    <t>Professional / Legal Expenses</t>
  </si>
  <si>
    <t xml:space="preserve">NeevConstruction </t>
  </si>
  <si>
    <t>Admin overheads</t>
  </si>
  <si>
    <t xml:space="preserve">Bettle industries Pvt Ltd </t>
  </si>
  <si>
    <t>A q Jilani</t>
  </si>
  <si>
    <t>Kaushik Pitwa</t>
  </si>
  <si>
    <t>Tejal Plumbing Work</t>
  </si>
  <si>
    <t>Sudha.R</t>
  </si>
  <si>
    <t>Saleem Hashmi</t>
  </si>
  <si>
    <t>Pratik Electric</t>
  </si>
  <si>
    <t>Megha Enterprises</t>
  </si>
  <si>
    <t>Mahavir Furnituer</t>
  </si>
  <si>
    <t>Lotus Trading &amp; Co</t>
  </si>
  <si>
    <t>Lotus Borewell &amp; Pumps</t>
  </si>
  <si>
    <t>Lock &amp; Key</t>
  </si>
  <si>
    <t>Lawgical Consultants</t>
  </si>
  <si>
    <t>Repairs &amp; Maintenanace Aneesh Site</t>
  </si>
  <si>
    <t>Ground Water Exploration Service</t>
  </si>
  <si>
    <t>BILIMORIA MEHTA &amp; COMPANY</t>
  </si>
  <si>
    <t>Baltic India Private Limited</t>
  </si>
  <si>
    <t>Alpha Enterprises</t>
  </si>
  <si>
    <t>Water Testing</t>
  </si>
  <si>
    <t>Transportation Charges</t>
  </si>
  <si>
    <t>Part Basement</t>
  </si>
  <si>
    <t>1st Floor</t>
  </si>
  <si>
    <t>Terrace / OHT</t>
  </si>
  <si>
    <t>Parking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</si>
</sst>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 * #,##0.00_ ;_ * \-#,##0.00_ ;_ * &quot;-&quot;??_ ;_ @_ "/>
    <numFmt numFmtId="164" formatCode="_(* #,##0.00_);_(* \(#,##0.00\);_(* &quot;-&quot;??_);_(@_)"/>
    <numFmt numFmtId="165" formatCode="_-* #,##0_-;\-* #,##0_-;_-* &quot;-&quot;??_-;_-@_-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Arial Narrow"/>
      <family val="2"/>
    </font>
    <font>
      <sz val="12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sz val="11"/>
      <color theme="1"/>
      <name val="Arial"/>
    </font>
    <font>
      <sz val="12"/>
      <color theme="1"/>
      <name val="Arial Narrow"/>
      <family val="2"/>
    </font>
    <font>
      <sz val="11"/>
      <color theme="1"/>
      <name val="Calibri"/>
      <family val="2"/>
    </font>
    <font>
      <b/>
      <sz val="11"/>
      <color rgb="FF000000"/>
      <name val="Arial Narrow"/>
      <family val="2"/>
    </font>
    <font>
      <b/>
      <sz val="11"/>
      <color theme="1"/>
      <name val="Calibri"/>
      <family val="2"/>
    </font>
    <font>
      <sz val="11"/>
      <color theme="1"/>
      <name val="Arial"/>
      <family val="2"/>
    </font>
    <font>
      <sz val="10"/>
      <color theme="1"/>
      <name val="Verdana"/>
      <family val="2"/>
    </font>
    <font>
      <sz val="10"/>
      <name val="Arial"/>
      <family val="2"/>
    </font>
    <font>
      <b/>
      <sz val="11"/>
      <color theme="1"/>
      <name val="Arial"/>
      <family val="2"/>
    </font>
    <font>
      <b/>
      <sz val="11"/>
      <color theme="1"/>
      <name val="Arial Narrow"/>
      <family val="2"/>
    </font>
    <font>
      <sz val="11"/>
      <color theme="1"/>
      <name val="Arial Narrow"/>
      <family val="2"/>
    </font>
    <font>
      <sz val="11"/>
      <name val="Arial Narrow"/>
      <family val="2"/>
    </font>
    <font>
      <b/>
      <sz val="14"/>
      <color theme="1"/>
      <name val="Calibri"/>
      <family val="2"/>
    </font>
    <font>
      <b/>
      <sz val="16"/>
      <color theme="1"/>
      <name val="Calibri"/>
      <family val="2"/>
    </font>
    <font>
      <sz val="14"/>
      <color theme="1"/>
      <name val="Calibri"/>
      <family val="2"/>
    </font>
    <font>
      <sz val="11"/>
      <color rgb="FF000000"/>
      <name val="Arial Narrow"/>
      <family val="2"/>
    </font>
    <font>
      <sz val="12"/>
      <color rgb="FF000000"/>
      <name val="Arial Narrow"/>
      <family val="2"/>
    </font>
    <font>
      <sz val="11"/>
      <name val="Calibri"/>
      <family val="2"/>
    </font>
    <font>
      <b/>
      <sz val="11"/>
      <color theme="1"/>
      <name val="Rupee Foradian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1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8" fillId="0" borderId="0"/>
    <xf numFmtId="43" fontId="1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4" fillId="0" borderId="0"/>
    <xf numFmtId="0" fontId="15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13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</cellStyleXfs>
  <cellXfs count="114">
    <xf numFmtId="0" fontId="0" fillId="0" borderId="0" xfId="0"/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4" fillId="0" borderId="5" xfId="0" applyFont="1" applyBorder="1" applyAlignment="1">
      <alignment horizontal="left" vertical="center" wrapText="1"/>
    </xf>
    <xf numFmtId="43" fontId="4" fillId="0" borderId="3" xfId="4" applyFont="1" applyFill="1" applyBorder="1" applyAlignment="1">
      <alignment horizontal="right" wrapText="1"/>
    </xf>
    <xf numFmtId="43" fontId="4" fillId="0" borderId="4" xfId="4" applyFont="1" applyFill="1" applyBorder="1" applyAlignment="1">
      <alignment horizontal="center" wrapText="1"/>
    </xf>
    <xf numFmtId="0" fontId="4" fillId="0" borderId="3" xfId="0" applyFont="1" applyBorder="1" applyAlignment="1">
      <alignment vertical="center" wrapText="1"/>
    </xf>
    <xf numFmtId="43" fontId="4" fillId="0" borderId="3" xfId="4" applyFont="1" applyFill="1" applyBorder="1" applyAlignment="1">
      <alignment horizontal="left" vertical="center" wrapText="1"/>
    </xf>
    <xf numFmtId="0" fontId="4" fillId="0" borderId="3" xfId="0" applyFont="1" applyBorder="1" applyAlignment="1">
      <alignment wrapText="1"/>
    </xf>
    <xf numFmtId="0" fontId="5" fillId="0" borderId="0" xfId="0" applyFont="1"/>
    <xf numFmtId="165" fontId="3" fillId="0" borderId="3" xfId="0" applyNumberFormat="1" applyFont="1" applyBorder="1" applyAlignment="1">
      <alignment horizontal="left" wrapText="1"/>
    </xf>
    <xf numFmtId="164" fontId="3" fillId="0" borderId="3" xfId="3" applyFont="1" applyFill="1" applyBorder="1" applyAlignment="1">
      <alignment horizontal="right" wrapText="1"/>
    </xf>
    <xf numFmtId="43" fontId="3" fillId="0" borderId="3" xfId="4" applyFont="1" applyFill="1" applyBorder="1" applyAlignment="1">
      <alignment horizontal="right" wrapText="1"/>
    </xf>
    <xf numFmtId="164" fontId="0" fillId="0" borderId="0" xfId="3" applyFont="1"/>
    <xf numFmtId="0" fontId="6" fillId="0" borderId="3" xfId="0" applyFont="1" applyBorder="1" applyAlignment="1">
      <alignment horizontal="center" vertical="center" wrapText="1"/>
    </xf>
    <xf numFmtId="43" fontId="2" fillId="0" borderId="3" xfId="4" applyFont="1" applyBorder="1" applyAlignment="1">
      <alignment horizontal="center" vertical="center" wrapText="1"/>
    </xf>
    <xf numFmtId="10" fontId="0" fillId="0" borderId="3" xfId="2" applyNumberFormat="1" applyFont="1" applyBorder="1" applyAlignment="1">
      <alignment wrapText="1"/>
    </xf>
    <xf numFmtId="0" fontId="7" fillId="0" borderId="3" xfId="0" applyFont="1" applyBorder="1" applyAlignment="1">
      <alignment wrapText="1"/>
    </xf>
    <xf numFmtId="10" fontId="2" fillId="0" borderId="3" xfId="2" applyNumberFormat="1" applyFont="1" applyBorder="1" applyAlignment="1">
      <alignment wrapText="1"/>
    </xf>
    <xf numFmtId="43" fontId="0" fillId="0" borderId="0" xfId="4" applyFont="1" applyAlignment="1">
      <alignment wrapText="1"/>
    </xf>
    <xf numFmtId="43" fontId="2" fillId="0" borderId="4" xfId="4" applyFont="1" applyBorder="1" applyAlignment="1">
      <alignment horizontal="center" vertical="center" wrapText="1"/>
    </xf>
    <xf numFmtId="43" fontId="0" fillId="0" borderId="3" xfId="4" applyFont="1" applyBorder="1" applyAlignment="1">
      <alignment wrapText="1"/>
    </xf>
    <xf numFmtId="43" fontId="0" fillId="0" borderId="0" xfId="1" applyFont="1"/>
    <xf numFmtId="0" fontId="0" fillId="0" borderId="0" xfId="0" applyAlignment="1">
      <alignment horizontal="center" vertical="center" wrapText="1"/>
    </xf>
    <xf numFmtId="43" fontId="0" fillId="0" borderId="0" xfId="0" applyNumberFormat="1"/>
    <xf numFmtId="43" fontId="2" fillId="0" borderId="0" xfId="4" applyFont="1" applyBorder="1" applyAlignment="1">
      <alignment horizontal="center" vertical="center" wrapText="1"/>
    </xf>
    <xf numFmtId="10" fontId="0" fillId="0" borderId="0" xfId="2" applyNumberFormat="1" applyFont="1" applyBorder="1" applyAlignment="1">
      <alignment wrapText="1"/>
    </xf>
    <xf numFmtId="10" fontId="2" fillId="0" borderId="0" xfId="2" applyNumberFormat="1" applyFont="1" applyBorder="1" applyAlignment="1">
      <alignment wrapText="1"/>
    </xf>
    <xf numFmtId="43" fontId="4" fillId="0" borderId="3" xfId="4" applyFont="1" applyFill="1" applyBorder="1" applyAlignment="1">
      <alignment horizontal="left" wrapText="1"/>
    </xf>
    <xf numFmtId="0" fontId="8" fillId="0" borderId="0" xfId="5"/>
    <xf numFmtId="0" fontId="8" fillId="0" borderId="0" xfId="5" applyAlignment="1">
      <alignment wrapText="1"/>
    </xf>
    <xf numFmtId="0" fontId="10" fillId="0" borderId="0" xfId="5" applyFont="1" applyAlignment="1">
      <alignment horizontal="left"/>
    </xf>
    <xf numFmtId="0" fontId="10" fillId="0" borderId="0" xfId="5" applyFont="1" applyAlignment="1">
      <alignment horizontal="center"/>
    </xf>
    <xf numFmtId="43" fontId="10" fillId="0" borderId="0" xfId="5" applyNumberFormat="1" applyFont="1" applyAlignment="1">
      <alignment horizontal="center"/>
    </xf>
    <xf numFmtId="0" fontId="20" fillId="0" borderId="0" xfId="5" applyFont="1" applyAlignment="1">
      <alignment horizontal="left"/>
    </xf>
    <xf numFmtId="0" fontId="21" fillId="0" borderId="0" xfId="5" applyFont="1" applyAlignment="1">
      <alignment horizontal="left"/>
    </xf>
    <xf numFmtId="43" fontId="11" fillId="0" borderId="3" xfId="1" applyFont="1" applyFill="1" applyBorder="1" applyAlignment="1">
      <alignment horizontal="center" vertical="center" wrapText="1"/>
    </xf>
    <xf numFmtId="0" fontId="17" fillId="0" borderId="3" xfId="5" applyFont="1" applyBorder="1" applyAlignment="1">
      <alignment horizontal="center" vertical="center" wrapText="1"/>
    </xf>
    <xf numFmtId="0" fontId="18" fillId="0" borderId="3" xfId="5" applyFont="1" applyBorder="1" applyAlignment="1">
      <alignment horizontal="center" vertical="center" wrapText="1"/>
    </xf>
    <xf numFmtId="43" fontId="18" fillId="0" borderId="3" xfId="5" applyNumberFormat="1" applyFont="1" applyBorder="1" applyAlignment="1">
      <alignment horizontal="center" vertical="center" wrapText="1"/>
    </xf>
    <xf numFmtId="43" fontId="17" fillId="0" borderId="3" xfId="5" applyNumberFormat="1" applyFont="1" applyBorder="1" applyAlignment="1">
      <alignment horizontal="center" vertical="center" wrapText="1"/>
    </xf>
    <xf numFmtId="43" fontId="18" fillId="0" borderId="3" xfId="1" applyFont="1" applyBorder="1" applyAlignment="1">
      <alignment horizontal="left"/>
    </xf>
    <xf numFmtId="43" fontId="10" fillId="0" borderId="0" xfId="1" applyFont="1" applyAlignment="1">
      <alignment horizontal="left"/>
    </xf>
    <xf numFmtId="43" fontId="8" fillId="0" borderId="0" xfId="1" applyFont="1"/>
    <xf numFmtId="43" fontId="12" fillId="0" borderId="0" xfId="1" applyFont="1" applyAlignment="1">
      <alignment horizontal="left"/>
    </xf>
    <xf numFmtId="43" fontId="22" fillId="0" borderId="0" xfId="1" applyFont="1" applyAlignment="1">
      <alignment horizontal="left"/>
    </xf>
    <xf numFmtId="43" fontId="23" fillId="0" borderId="3" xfId="1" applyFont="1" applyFill="1" applyBorder="1" applyAlignment="1">
      <alignment horizontal="center" vertical="center" wrapText="1"/>
    </xf>
    <xf numFmtId="9" fontId="18" fillId="0" borderId="3" xfId="2" applyFont="1" applyBorder="1" applyAlignment="1">
      <alignment horizontal="right"/>
    </xf>
    <xf numFmtId="43" fontId="4" fillId="0" borderId="4" xfId="4" applyFont="1" applyFill="1" applyBorder="1" applyAlignment="1">
      <alignment horizontal="right" wrapText="1"/>
    </xf>
    <xf numFmtId="0" fontId="9" fillId="0" borderId="7" xfId="0" applyFont="1" applyBorder="1" applyAlignment="1">
      <alignment wrapText="1"/>
    </xf>
    <xf numFmtId="43" fontId="24" fillId="0" borderId="3" xfId="0" applyNumberFormat="1" applyFont="1" applyBorder="1" applyAlignment="1">
      <alignment horizontal="right" wrapText="1"/>
    </xf>
    <xf numFmtId="0" fontId="18" fillId="2" borderId="3" xfId="0" applyFont="1" applyFill="1" applyBorder="1"/>
    <xf numFmtId="0" fontId="4" fillId="2" borderId="3" xfId="0" applyFont="1" applyFill="1" applyBorder="1" applyAlignment="1">
      <alignment horizontal="left" vertical="center" wrapText="1"/>
    </xf>
    <xf numFmtId="43" fontId="4" fillId="2" borderId="3" xfId="1" applyFont="1" applyFill="1" applyBorder="1" applyAlignment="1">
      <alignment horizontal="left" vertical="center" wrapText="1"/>
    </xf>
    <xf numFmtId="164" fontId="18" fillId="2" borderId="3" xfId="3" applyFont="1" applyFill="1" applyBorder="1"/>
    <xf numFmtId="0" fontId="4" fillId="2" borderId="3" xfId="0" applyFont="1" applyFill="1" applyBorder="1" applyAlignment="1">
      <alignment vertical="center" wrapText="1"/>
    </xf>
    <xf numFmtId="43" fontId="4" fillId="2" borderId="3" xfId="1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/>
    </xf>
    <xf numFmtId="43" fontId="4" fillId="2" borderId="3" xfId="1" applyFont="1" applyFill="1" applyBorder="1" applyAlignment="1">
      <alignment vertical="center"/>
    </xf>
    <xf numFmtId="0" fontId="4" fillId="2" borderId="3" xfId="0" applyFont="1" applyFill="1" applyBorder="1" applyAlignment="1">
      <alignment wrapText="1"/>
    </xf>
    <xf numFmtId="43" fontId="4" fillId="2" borderId="3" xfId="1" applyFont="1" applyFill="1" applyBorder="1" applyAlignment="1">
      <alignment wrapText="1"/>
    </xf>
    <xf numFmtId="0" fontId="17" fillId="2" borderId="3" xfId="0" applyFont="1" applyFill="1" applyBorder="1"/>
    <xf numFmtId="43" fontId="17" fillId="2" borderId="3" xfId="1" applyFont="1" applyFill="1" applyBorder="1"/>
    <xf numFmtId="164" fontId="17" fillId="2" borderId="3" xfId="3" applyFont="1" applyFill="1" applyBorder="1"/>
    <xf numFmtId="43" fontId="4" fillId="0" borderId="5" xfId="4" applyFont="1" applyFill="1" applyBorder="1" applyAlignment="1">
      <alignment horizontal="center" vertical="center" wrapText="1"/>
    </xf>
    <xf numFmtId="43" fontId="4" fillId="0" borderId="3" xfId="4" applyFont="1" applyFill="1" applyBorder="1" applyAlignment="1">
      <alignment horizontal="center" wrapText="1"/>
    </xf>
    <xf numFmtId="43" fontId="4" fillId="0" borderId="3" xfId="1" applyFont="1" applyFill="1" applyBorder="1" applyAlignment="1">
      <alignment horizontal="right" wrapText="1"/>
    </xf>
    <xf numFmtId="43" fontId="4" fillId="0" borderId="8" xfId="4" applyFont="1" applyFill="1" applyBorder="1" applyAlignment="1">
      <alignment horizontal="center" wrapText="1"/>
    </xf>
    <xf numFmtId="43" fontId="4" fillId="0" borderId="6" xfId="4" applyFont="1" applyFill="1" applyBorder="1" applyAlignment="1">
      <alignment horizontal="right" wrapText="1"/>
    </xf>
    <xf numFmtId="164" fontId="3" fillId="0" borderId="5" xfId="3" applyFont="1" applyFill="1" applyBorder="1" applyAlignment="1">
      <alignment horizontal="right" wrapText="1"/>
    </xf>
    <xf numFmtId="43" fontId="4" fillId="0" borderId="3" xfId="1" applyFont="1" applyFill="1" applyBorder="1" applyAlignment="1">
      <alignment horizontal="center" wrapText="1"/>
    </xf>
    <xf numFmtId="2" fontId="19" fillId="0" borderId="3" xfId="5" applyNumberFormat="1" applyFont="1" applyBorder="1" applyAlignment="1">
      <alignment horizontal="center" vertical="center" wrapText="1"/>
    </xf>
    <xf numFmtId="2" fontId="19" fillId="0" borderId="3" xfId="5" applyNumberFormat="1" applyFont="1" applyBorder="1" applyAlignment="1">
      <alignment horizontal="center" vertical="center"/>
    </xf>
    <xf numFmtId="9" fontId="17" fillId="0" borderId="3" xfId="2" applyFont="1" applyBorder="1" applyAlignment="1">
      <alignment horizontal="right"/>
    </xf>
    <xf numFmtId="43" fontId="8" fillId="0" borderId="0" xfId="5" applyNumberFormat="1"/>
    <xf numFmtId="43" fontId="4" fillId="0" borderId="3" xfId="1" applyFont="1" applyFill="1" applyBorder="1" applyAlignment="1">
      <alignment wrapText="1"/>
    </xf>
    <xf numFmtId="0" fontId="17" fillId="0" borderId="3" xfId="0" applyFont="1" applyBorder="1" applyAlignment="1">
      <alignment horizontal="center" vertical="center" wrapText="1"/>
    </xf>
    <xf numFmtId="0" fontId="17" fillId="0" borderId="3" xfId="1" applyNumberFormat="1" applyFont="1" applyBorder="1" applyAlignment="1">
      <alignment horizontal="center" vertical="center" wrapText="1"/>
    </xf>
    <xf numFmtId="43" fontId="4" fillId="0" borderId="5" xfId="4" applyFont="1" applyFill="1" applyBorder="1" applyAlignment="1">
      <alignment horizontal="right" wrapText="1"/>
    </xf>
    <xf numFmtId="0" fontId="25" fillId="0" borderId="0" xfId="20" applyFont="1"/>
    <xf numFmtId="43" fontId="10" fillId="0" borderId="0" xfId="20" applyNumberFormat="1" applyFont="1"/>
    <xf numFmtId="0" fontId="1" fillId="0" borderId="0" xfId="20"/>
    <xf numFmtId="0" fontId="18" fillId="0" borderId="3" xfId="20" applyFont="1" applyBorder="1"/>
    <xf numFmtId="0" fontId="18" fillId="0" borderId="3" xfId="20" applyFont="1" applyBorder="1" applyAlignment="1">
      <alignment wrapText="1"/>
    </xf>
    <xf numFmtId="43" fontId="18" fillId="0" borderId="3" xfId="20" applyNumberFormat="1" applyFont="1" applyBorder="1" applyAlignment="1">
      <alignment wrapText="1"/>
    </xf>
    <xf numFmtId="43" fontId="18" fillId="0" borderId="3" xfId="20" applyNumberFormat="1" applyFont="1" applyBorder="1"/>
    <xf numFmtId="43" fontId="18" fillId="0" borderId="3" xfId="20" applyNumberFormat="1" applyFont="1" applyBorder="1" applyAlignment="1">
      <alignment horizontal="center" vertical="center" wrapText="1"/>
    </xf>
    <xf numFmtId="0" fontId="17" fillId="0" borderId="3" xfId="20" applyFont="1" applyBorder="1"/>
    <xf numFmtId="43" fontId="17" fillId="0" borderId="3" xfId="20" applyNumberFormat="1" applyFont="1" applyBorder="1"/>
    <xf numFmtId="0" fontId="10" fillId="0" borderId="0" xfId="20" applyFont="1" applyAlignment="1">
      <alignment wrapText="1"/>
    </xf>
    <xf numFmtId="43" fontId="10" fillId="0" borderId="0" xfId="20" applyNumberFormat="1" applyFont="1" applyAlignment="1">
      <alignment wrapText="1"/>
    </xf>
    <xf numFmtId="0" fontId="1" fillId="0" borderId="0" xfId="20" applyAlignment="1">
      <alignment wrapText="1"/>
    </xf>
    <xf numFmtId="0" fontId="12" fillId="0" borderId="0" xfId="20" applyFont="1" applyAlignment="1">
      <alignment horizontal="center" vertical="center" wrapText="1"/>
    </xf>
    <xf numFmtId="0" fontId="2" fillId="0" borderId="0" xfId="20" applyFont="1"/>
    <xf numFmtId="43" fontId="2" fillId="0" borderId="0" xfId="1" applyFont="1"/>
    <xf numFmtId="43" fontId="1" fillId="0" borderId="0" xfId="1"/>
    <xf numFmtId="43" fontId="1" fillId="0" borderId="0" xfId="0" applyNumberFormat="1" applyFont="1"/>
    <xf numFmtId="43" fontId="4" fillId="0" borderId="4" xfId="1" applyFont="1" applyFill="1" applyBorder="1" applyAlignment="1">
      <alignment horizontal="center" wrapText="1"/>
    </xf>
    <xf numFmtId="43" fontId="3" fillId="0" borderId="3" xfId="1" applyFont="1" applyFill="1" applyBorder="1" applyAlignment="1">
      <alignment horizontal="right" wrapText="1"/>
    </xf>
    <xf numFmtId="43" fontId="23" fillId="0" borderId="3" xfId="1" applyFont="1" applyFill="1" applyBorder="1"/>
    <xf numFmtId="0" fontId="10" fillId="0" borderId="0" xfId="20" applyFont="1" applyAlignment="1">
      <alignment horizontal="center"/>
    </xf>
    <xf numFmtId="0" fontId="25" fillId="0" borderId="0" xfId="20" applyFont="1"/>
    <xf numFmtId="0" fontId="18" fillId="0" borderId="3" xfId="20" applyFont="1" applyBorder="1" applyAlignment="1">
      <alignment horizontal="center" vertical="center" wrapText="1"/>
    </xf>
    <xf numFmtId="0" fontId="19" fillId="0" borderId="3" xfId="20" applyFont="1" applyBorder="1"/>
    <xf numFmtId="14" fontId="18" fillId="0" borderId="3" xfId="20" applyNumberFormat="1" applyFont="1" applyBorder="1" applyAlignment="1">
      <alignment horizontal="center" vertical="center"/>
    </xf>
    <xf numFmtId="43" fontId="18" fillId="0" borderId="3" xfId="20" applyNumberFormat="1" applyFont="1" applyBorder="1" applyAlignment="1">
      <alignment horizontal="center" vertical="center" wrapText="1"/>
    </xf>
    <xf numFmtId="0" fontId="19" fillId="0" borderId="3" xfId="20" applyFont="1" applyBorder="1" applyAlignment="1">
      <alignment horizontal="center" vertical="center"/>
    </xf>
    <xf numFmtId="0" fontId="17" fillId="0" borderId="3" xfId="20" applyFont="1" applyBorder="1" applyAlignment="1">
      <alignment horizontal="center" wrapText="1"/>
    </xf>
    <xf numFmtId="0" fontId="16" fillId="0" borderId="1" xfId="5" applyFont="1" applyBorder="1" applyAlignment="1">
      <alignment horizontal="center"/>
    </xf>
    <xf numFmtId="0" fontId="16" fillId="0" borderId="2" xfId="5" applyFont="1" applyBorder="1" applyAlignment="1">
      <alignment horizontal="center" wrapText="1"/>
    </xf>
    <xf numFmtId="2" fontId="17" fillId="0" borderId="9" xfId="5" applyNumberFormat="1" applyFont="1" applyBorder="1" applyAlignment="1">
      <alignment horizontal="center" vertical="center" wrapText="1"/>
    </xf>
    <xf numFmtId="2" fontId="17" fillId="0" borderId="6" xfId="5" applyNumberFormat="1" applyFont="1" applyBorder="1" applyAlignment="1">
      <alignment horizontal="center" vertical="center" wrapText="1"/>
    </xf>
    <xf numFmtId="10" fontId="0" fillId="0" borderId="0" xfId="2" applyNumberFormat="1" applyFont="1"/>
  </cellXfs>
  <cellStyles count="21">
    <cellStyle name="Comma" xfId="1" builtinId="3"/>
    <cellStyle name="Comma 2" xfId="3" xr:uid="{B3485B7A-70C0-41D1-B601-3F4E6980BCC7}"/>
    <cellStyle name="Comma 2 2" xfId="4" xr:uid="{DCC5F228-E708-4D8A-BACE-C8130BBA125E}"/>
    <cellStyle name="Comma 2 2 2" xfId="12" xr:uid="{F2CCF5FF-4C7A-4346-9708-D503A08A61A8}"/>
    <cellStyle name="Comma 3" xfId="6" xr:uid="{B3FF6F82-F632-4A7F-AD76-D54281252DB0}"/>
    <cellStyle name="Comma 3 2" xfId="13" xr:uid="{93C1EF57-33E8-41A1-8E63-51527AC590CA}"/>
    <cellStyle name="Comma 4" xfId="11" xr:uid="{47120998-4910-46C5-947A-7B318FE1AB17}"/>
    <cellStyle name="Comma 4 3" xfId="7" xr:uid="{391ED420-EBB0-429E-B260-718468FA9A3A}"/>
    <cellStyle name="Comma 4 3 2" xfId="14" xr:uid="{F38ED036-BC7D-4949-A876-59516619C61E}"/>
    <cellStyle name="Comma 5" xfId="15" xr:uid="{820AB588-5AF1-4451-BFC7-7C8EC21F3633}"/>
    <cellStyle name="Comma 6" xfId="16" xr:uid="{E1F15C79-13D9-4D9E-BBD4-37860CBA78E4}"/>
    <cellStyle name="Comma 6 2" xfId="19" xr:uid="{1F1037DA-6833-4605-AF1D-4CEAC0F5A678}"/>
    <cellStyle name="Normal" xfId="0" builtinId="0"/>
    <cellStyle name="Normal 2" xfId="8" xr:uid="{828ADA84-577D-40B1-BCC2-BC86DE727AC3}"/>
    <cellStyle name="Normal 3" xfId="9" xr:uid="{EF6B102B-BC93-488F-ADF2-7AAE361FA6D3}"/>
    <cellStyle name="Normal 4" xfId="10" xr:uid="{CC10C0E3-5DB8-4A67-A808-2CF2A47D500F}"/>
    <cellStyle name="Normal 5" xfId="5" xr:uid="{2FBAD579-69E3-4CFA-A17E-FAABE7A36DA7}"/>
    <cellStyle name="Normal 7" xfId="20" xr:uid="{90D21DAA-245C-48FF-862E-CB3FD51A6088}"/>
    <cellStyle name="Normal 8" xfId="17" xr:uid="{586F20C4-C099-45C1-8765-041D3C5AC4C1}"/>
    <cellStyle name="Normal 9" xfId="18" xr:uid="{FCD943D9-FABA-47DA-A8DE-A4B7704E3EBC}"/>
    <cellStyle name="Percent" xfId="2" builtinId="5"/>
  </cellStyles>
  <dxfs count="1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35" formatCode="_ * #,##0.00_ ;_ * \-#,##0.00_ ;_ * &quot;-&quot;??_ ;_ @_ 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general" vertical="bottom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rgb="FFB8CCE4"/>
          <bgColor rgb="FFB8CCE4"/>
        </patternFill>
      </fill>
    </dxf>
    <dxf>
      <fill>
        <patternFill patternType="solid">
          <fgColor theme="4"/>
          <bgColor theme="4"/>
        </patternFill>
      </fill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rgb="FFB8CCE4"/>
          <bgColor rgb="FFB8CCE4"/>
        </patternFill>
      </fill>
    </dxf>
    <dxf>
      <fill>
        <patternFill patternType="solid">
          <fgColor theme="4"/>
          <bgColor theme="4"/>
        </patternFill>
      </fill>
    </dxf>
    <dxf>
      <fill>
        <patternFill patternType="solid">
          <fgColor theme="4"/>
          <bgColor theme="4"/>
        </patternFill>
      </fill>
    </dxf>
  </dxfs>
  <tableStyles count="2" defaultTableStyle="TableStyleMedium2" defaultPivotStyle="PivotStyleLight16">
    <tableStyle name="Flatwise &amp; Unsold Inventory-style" pivot="0" count="4" xr9:uid="{63DC9261-9CF1-430C-B2D2-F4D0658E872C}">
      <tableStyleElement type="headerRow" dxfId="15"/>
      <tableStyleElement type="totalRow" dxfId="14"/>
      <tableStyleElement type="firstRowStripe" dxfId="13"/>
      <tableStyleElement type="secondRowStripe" dxfId="12"/>
    </tableStyle>
    <tableStyle name="Listing List-style" pivot="0" count="3" xr9:uid="{B22EB22D-DC10-4D9B-9792-BFBB7937F350}">
      <tableStyleElement type="headerRow" dxfId="11"/>
      <tableStyleElement type="firstRowStripe" dxfId="10"/>
      <tableStyleElement type="secondRowStripe" dxfId="9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0</xdr:colOff>
      <xdr:row>6</xdr:row>
      <xdr:rowOff>66675</xdr:rowOff>
    </xdr:from>
    <xdr:ext cx="190500" cy="266700"/>
    <xdr:sp macro="" textlink="">
      <xdr:nvSpPr>
        <xdr:cNvPr id="2" name="Shape 3">
          <a:extLst>
            <a:ext uri="{FF2B5EF4-FFF2-40B4-BE49-F238E27FC236}">
              <a16:creationId xmlns:a16="http://schemas.microsoft.com/office/drawing/2014/main" id="{6D08B8AE-8E25-4ABE-A019-0540F66D4B51}"/>
            </a:ext>
          </a:extLst>
        </xdr:cNvPr>
        <xdr:cNvSpPr txBox="1"/>
      </xdr:nvSpPr>
      <xdr:spPr>
        <a:xfrm>
          <a:off x="7086600" y="1704975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11</xdr:col>
      <xdr:colOff>647700</xdr:colOff>
      <xdr:row>9</xdr:row>
      <xdr:rowOff>85725</xdr:rowOff>
    </xdr:from>
    <xdr:ext cx="190500" cy="266700"/>
    <xdr:sp macro="" textlink="">
      <xdr:nvSpPr>
        <xdr:cNvPr id="3" name="Shape 4">
          <a:extLst>
            <a:ext uri="{FF2B5EF4-FFF2-40B4-BE49-F238E27FC236}">
              <a16:creationId xmlns:a16="http://schemas.microsoft.com/office/drawing/2014/main" id="{EAE43AC0-5CB5-401C-9DA8-E3D0AC2FBDC0}"/>
            </a:ext>
          </a:extLst>
        </xdr:cNvPr>
        <xdr:cNvSpPr txBox="1"/>
      </xdr:nvSpPr>
      <xdr:spPr>
        <a:xfrm>
          <a:off x="14668500" y="2790825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8</xdr:col>
      <xdr:colOff>0</xdr:colOff>
      <xdr:row>9</xdr:row>
      <xdr:rowOff>171450</xdr:rowOff>
    </xdr:from>
    <xdr:ext cx="190500" cy="266700"/>
    <xdr:sp macro="" textlink="">
      <xdr:nvSpPr>
        <xdr:cNvPr id="5" name="Shape 3">
          <a:extLst>
            <a:ext uri="{FF2B5EF4-FFF2-40B4-BE49-F238E27FC236}">
              <a16:creationId xmlns:a16="http://schemas.microsoft.com/office/drawing/2014/main" id="{229A8EA0-8CDC-43F5-895C-40861DD834DD}"/>
            </a:ext>
          </a:extLst>
        </xdr:cNvPr>
        <xdr:cNvSpPr txBox="1"/>
      </xdr:nvSpPr>
      <xdr:spPr>
        <a:xfrm>
          <a:off x="7067550" y="243840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10</xdr:row>
      <xdr:rowOff>0</xdr:rowOff>
    </xdr:from>
    <xdr:ext cx="190500" cy="266700"/>
    <xdr:sp macro="" textlink="">
      <xdr:nvSpPr>
        <xdr:cNvPr id="16" name="Shape 3">
          <a:extLst>
            <a:ext uri="{FF2B5EF4-FFF2-40B4-BE49-F238E27FC236}">
              <a16:creationId xmlns:a16="http://schemas.microsoft.com/office/drawing/2014/main" id="{2285CBA5-A321-44E0-803D-341995C6483E}"/>
            </a:ext>
          </a:extLst>
        </xdr:cNvPr>
        <xdr:cNvSpPr txBox="1"/>
      </xdr:nvSpPr>
      <xdr:spPr>
        <a:xfrm>
          <a:off x="1200150" y="1238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8</xdr:col>
      <xdr:colOff>495300</xdr:colOff>
      <xdr:row>4</xdr:row>
      <xdr:rowOff>47625</xdr:rowOff>
    </xdr:from>
    <xdr:ext cx="190500" cy="266700"/>
    <xdr:sp macro="" textlink="">
      <xdr:nvSpPr>
        <xdr:cNvPr id="17" name="Shape 3">
          <a:extLst>
            <a:ext uri="{FF2B5EF4-FFF2-40B4-BE49-F238E27FC236}">
              <a16:creationId xmlns:a16="http://schemas.microsoft.com/office/drawing/2014/main" id="{320F6F07-4C1C-4E17-86CF-28A47E1EA5F7}"/>
            </a:ext>
          </a:extLst>
        </xdr:cNvPr>
        <xdr:cNvSpPr txBox="1"/>
      </xdr:nvSpPr>
      <xdr:spPr>
        <a:xfrm>
          <a:off x="7124700" y="1266825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12</xdr:row>
      <xdr:rowOff>0</xdr:rowOff>
    </xdr:from>
    <xdr:ext cx="190500" cy="266700"/>
    <xdr:sp macro="" textlink="">
      <xdr:nvSpPr>
        <xdr:cNvPr id="20" name="Shape 3">
          <a:extLst>
            <a:ext uri="{FF2B5EF4-FFF2-40B4-BE49-F238E27FC236}">
              <a16:creationId xmlns:a16="http://schemas.microsoft.com/office/drawing/2014/main" id="{1C92C031-83F5-4232-AD28-A221217091B4}"/>
            </a:ext>
          </a:extLst>
        </xdr:cNvPr>
        <xdr:cNvSpPr txBox="1"/>
      </xdr:nvSpPr>
      <xdr:spPr>
        <a:xfrm>
          <a:off x="1200150" y="1238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12</xdr:row>
      <xdr:rowOff>0</xdr:rowOff>
    </xdr:from>
    <xdr:ext cx="190500" cy="266700"/>
    <xdr:sp macro="" textlink="">
      <xdr:nvSpPr>
        <xdr:cNvPr id="21" name="Shape 3">
          <a:extLst>
            <a:ext uri="{FF2B5EF4-FFF2-40B4-BE49-F238E27FC236}">
              <a16:creationId xmlns:a16="http://schemas.microsoft.com/office/drawing/2014/main" id="{E956FFAC-5212-4587-A296-5CE0BC1D160C}"/>
            </a:ext>
          </a:extLst>
        </xdr:cNvPr>
        <xdr:cNvSpPr txBox="1"/>
      </xdr:nvSpPr>
      <xdr:spPr>
        <a:xfrm>
          <a:off x="1200150" y="1238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8</xdr:col>
      <xdr:colOff>381000</xdr:colOff>
      <xdr:row>9</xdr:row>
      <xdr:rowOff>171450</xdr:rowOff>
    </xdr:from>
    <xdr:ext cx="190500" cy="266700"/>
    <xdr:sp macro="" textlink="">
      <xdr:nvSpPr>
        <xdr:cNvPr id="22" name="Shape 3">
          <a:extLst>
            <a:ext uri="{FF2B5EF4-FFF2-40B4-BE49-F238E27FC236}">
              <a16:creationId xmlns:a16="http://schemas.microsoft.com/office/drawing/2014/main" id="{F9642C5D-DF4E-449B-9347-B8704610F84F}"/>
            </a:ext>
          </a:extLst>
        </xdr:cNvPr>
        <xdr:cNvSpPr txBox="1"/>
      </xdr:nvSpPr>
      <xdr:spPr>
        <a:xfrm>
          <a:off x="7010400" y="243840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14</xdr:row>
      <xdr:rowOff>0</xdr:rowOff>
    </xdr:from>
    <xdr:ext cx="190500" cy="266700"/>
    <xdr:sp macro="" textlink="">
      <xdr:nvSpPr>
        <xdr:cNvPr id="24" name="Shape 3">
          <a:extLst>
            <a:ext uri="{FF2B5EF4-FFF2-40B4-BE49-F238E27FC236}">
              <a16:creationId xmlns:a16="http://schemas.microsoft.com/office/drawing/2014/main" id="{CDDDCBB4-B847-49BE-A395-10F50EBEC669}"/>
            </a:ext>
          </a:extLst>
        </xdr:cNvPr>
        <xdr:cNvSpPr txBox="1"/>
      </xdr:nvSpPr>
      <xdr:spPr>
        <a:xfrm>
          <a:off x="1200150" y="1238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15</xdr:row>
      <xdr:rowOff>0</xdr:rowOff>
    </xdr:from>
    <xdr:ext cx="190500" cy="266700"/>
    <xdr:sp macro="" textlink="">
      <xdr:nvSpPr>
        <xdr:cNvPr id="26" name="Shape 3">
          <a:extLst>
            <a:ext uri="{FF2B5EF4-FFF2-40B4-BE49-F238E27FC236}">
              <a16:creationId xmlns:a16="http://schemas.microsoft.com/office/drawing/2014/main" id="{89613746-7C32-43AF-BF59-4C117F9ED220}"/>
            </a:ext>
          </a:extLst>
        </xdr:cNvPr>
        <xdr:cNvSpPr txBox="1"/>
      </xdr:nvSpPr>
      <xdr:spPr>
        <a:xfrm>
          <a:off x="1200150" y="1238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15</xdr:row>
      <xdr:rowOff>0</xdr:rowOff>
    </xdr:from>
    <xdr:ext cx="190500" cy="266700"/>
    <xdr:sp macro="" textlink="">
      <xdr:nvSpPr>
        <xdr:cNvPr id="28" name="Shape 3">
          <a:extLst>
            <a:ext uri="{FF2B5EF4-FFF2-40B4-BE49-F238E27FC236}">
              <a16:creationId xmlns:a16="http://schemas.microsoft.com/office/drawing/2014/main" id="{0F3BA680-EBC0-45B2-BC33-4E882DA5BB0F}"/>
            </a:ext>
          </a:extLst>
        </xdr:cNvPr>
        <xdr:cNvSpPr txBox="1"/>
      </xdr:nvSpPr>
      <xdr:spPr>
        <a:xfrm>
          <a:off x="1200150" y="1238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15</xdr:row>
      <xdr:rowOff>0</xdr:rowOff>
    </xdr:from>
    <xdr:ext cx="190500" cy="266700"/>
    <xdr:sp macro="" textlink="">
      <xdr:nvSpPr>
        <xdr:cNvPr id="30" name="Shape 3">
          <a:extLst>
            <a:ext uri="{FF2B5EF4-FFF2-40B4-BE49-F238E27FC236}">
              <a16:creationId xmlns:a16="http://schemas.microsoft.com/office/drawing/2014/main" id="{5CA6F077-9D90-4B21-89C1-0A16CFD80B33}"/>
            </a:ext>
          </a:extLst>
        </xdr:cNvPr>
        <xdr:cNvSpPr txBox="1"/>
      </xdr:nvSpPr>
      <xdr:spPr>
        <a:xfrm>
          <a:off x="1200150" y="1238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15</xdr:row>
      <xdr:rowOff>0</xdr:rowOff>
    </xdr:from>
    <xdr:ext cx="190500" cy="266700"/>
    <xdr:sp macro="" textlink="">
      <xdr:nvSpPr>
        <xdr:cNvPr id="31" name="Shape 3">
          <a:extLst>
            <a:ext uri="{FF2B5EF4-FFF2-40B4-BE49-F238E27FC236}">
              <a16:creationId xmlns:a16="http://schemas.microsoft.com/office/drawing/2014/main" id="{75BF4EE3-F6D3-4714-94A6-67182C56F08C}"/>
            </a:ext>
          </a:extLst>
        </xdr:cNvPr>
        <xdr:cNvSpPr txBox="1"/>
      </xdr:nvSpPr>
      <xdr:spPr>
        <a:xfrm>
          <a:off x="1200150" y="1238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15</xdr:row>
      <xdr:rowOff>0</xdr:rowOff>
    </xdr:from>
    <xdr:ext cx="190500" cy="266700"/>
    <xdr:sp macro="" textlink="">
      <xdr:nvSpPr>
        <xdr:cNvPr id="32" name="Shape 3">
          <a:extLst>
            <a:ext uri="{FF2B5EF4-FFF2-40B4-BE49-F238E27FC236}">
              <a16:creationId xmlns:a16="http://schemas.microsoft.com/office/drawing/2014/main" id="{14E440BD-70E1-4F4D-9031-5FE7C6238022}"/>
            </a:ext>
          </a:extLst>
        </xdr:cNvPr>
        <xdr:cNvSpPr txBox="1"/>
      </xdr:nvSpPr>
      <xdr:spPr>
        <a:xfrm>
          <a:off x="1200150" y="1238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15</xdr:row>
      <xdr:rowOff>0</xdr:rowOff>
    </xdr:from>
    <xdr:ext cx="190500" cy="266700"/>
    <xdr:sp macro="" textlink="">
      <xdr:nvSpPr>
        <xdr:cNvPr id="34" name="Shape 3">
          <a:extLst>
            <a:ext uri="{FF2B5EF4-FFF2-40B4-BE49-F238E27FC236}">
              <a16:creationId xmlns:a16="http://schemas.microsoft.com/office/drawing/2014/main" id="{D5970186-B4AA-45F5-B277-5F156FEA9593}"/>
            </a:ext>
          </a:extLst>
        </xdr:cNvPr>
        <xdr:cNvSpPr txBox="1"/>
      </xdr:nvSpPr>
      <xdr:spPr>
        <a:xfrm>
          <a:off x="1200150" y="1238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15</xdr:row>
      <xdr:rowOff>0</xdr:rowOff>
    </xdr:from>
    <xdr:ext cx="190500" cy="266700"/>
    <xdr:sp macro="" textlink="">
      <xdr:nvSpPr>
        <xdr:cNvPr id="35" name="Shape 3">
          <a:extLst>
            <a:ext uri="{FF2B5EF4-FFF2-40B4-BE49-F238E27FC236}">
              <a16:creationId xmlns:a16="http://schemas.microsoft.com/office/drawing/2014/main" id="{C3B85608-816D-4884-86CA-3CC99BE5AFF0}"/>
            </a:ext>
          </a:extLst>
        </xdr:cNvPr>
        <xdr:cNvSpPr txBox="1"/>
      </xdr:nvSpPr>
      <xdr:spPr>
        <a:xfrm>
          <a:off x="1200150" y="1238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15</xdr:row>
      <xdr:rowOff>0</xdr:rowOff>
    </xdr:from>
    <xdr:ext cx="190500" cy="266700"/>
    <xdr:sp macro="" textlink="">
      <xdr:nvSpPr>
        <xdr:cNvPr id="36" name="Shape 3">
          <a:extLst>
            <a:ext uri="{FF2B5EF4-FFF2-40B4-BE49-F238E27FC236}">
              <a16:creationId xmlns:a16="http://schemas.microsoft.com/office/drawing/2014/main" id="{8476069D-F199-4925-91D8-16429D47CEE9}"/>
            </a:ext>
          </a:extLst>
        </xdr:cNvPr>
        <xdr:cNvSpPr txBox="1"/>
      </xdr:nvSpPr>
      <xdr:spPr>
        <a:xfrm>
          <a:off x="1200150" y="1238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15</xdr:row>
      <xdr:rowOff>0</xdr:rowOff>
    </xdr:from>
    <xdr:ext cx="190500" cy="266700"/>
    <xdr:sp macro="" textlink="">
      <xdr:nvSpPr>
        <xdr:cNvPr id="37" name="Shape 3">
          <a:extLst>
            <a:ext uri="{FF2B5EF4-FFF2-40B4-BE49-F238E27FC236}">
              <a16:creationId xmlns:a16="http://schemas.microsoft.com/office/drawing/2014/main" id="{81D8EF24-E176-493F-BF69-1C6E5D74CBA8}"/>
            </a:ext>
          </a:extLst>
        </xdr:cNvPr>
        <xdr:cNvSpPr txBox="1"/>
      </xdr:nvSpPr>
      <xdr:spPr>
        <a:xfrm>
          <a:off x="1200150" y="1238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15</xdr:row>
      <xdr:rowOff>0</xdr:rowOff>
    </xdr:from>
    <xdr:ext cx="190500" cy="266700"/>
    <xdr:sp macro="" textlink="">
      <xdr:nvSpPr>
        <xdr:cNvPr id="38" name="Shape 3">
          <a:extLst>
            <a:ext uri="{FF2B5EF4-FFF2-40B4-BE49-F238E27FC236}">
              <a16:creationId xmlns:a16="http://schemas.microsoft.com/office/drawing/2014/main" id="{BD79F10C-6A69-4B9B-BCC5-5DFE1F53FE81}"/>
            </a:ext>
          </a:extLst>
        </xdr:cNvPr>
        <xdr:cNvSpPr txBox="1"/>
      </xdr:nvSpPr>
      <xdr:spPr>
        <a:xfrm>
          <a:off x="1200150" y="1238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15</xdr:row>
      <xdr:rowOff>0</xdr:rowOff>
    </xdr:from>
    <xdr:ext cx="190500" cy="266700"/>
    <xdr:sp macro="" textlink="">
      <xdr:nvSpPr>
        <xdr:cNvPr id="39" name="Shape 3">
          <a:extLst>
            <a:ext uri="{FF2B5EF4-FFF2-40B4-BE49-F238E27FC236}">
              <a16:creationId xmlns:a16="http://schemas.microsoft.com/office/drawing/2014/main" id="{E4A6E46F-8C7A-41A1-AEFF-273BFA0FEA5E}"/>
            </a:ext>
          </a:extLst>
        </xdr:cNvPr>
        <xdr:cNvSpPr txBox="1"/>
      </xdr:nvSpPr>
      <xdr:spPr>
        <a:xfrm>
          <a:off x="1200150" y="1238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15</xdr:row>
      <xdr:rowOff>0</xdr:rowOff>
    </xdr:from>
    <xdr:ext cx="190500" cy="266700"/>
    <xdr:sp macro="" textlink="">
      <xdr:nvSpPr>
        <xdr:cNvPr id="40" name="Shape 3">
          <a:extLst>
            <a:ext uri="{FF2B5EF4-FFF2-40B4-BE49-F238E27FC236}">
              <a16:creationId xmlns:a16="http://schemas.microsoft.com/office/drawing/2014/main" id="{9BA5A859-F52F-4C8E-8AD0-295CCD32FBA1}"/>
            </a:ext>
          </a:extLst>
        </xdr:cNvPr>
        <xdr:cNvSpPr txBox="1"/>
      </xdr:nvSpPr>
      <xdr:spPr>
        <a:xfrm>
          <a:off x="1200150" y="1238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15</xdr:row>
      <xdr:rowOff>0</xdr:rowOff>
    </xdr:from>
    <xdr:ext cx="190500" cy="266700"/>
    <xdr:sp macro="" textlink="">
      <xdr:nvSpPr>
        <xdr:cNvPr id="42" name="Shape 3">
          <a:extLst>
            <a:ext uri="{FF2B5EF4-FFF2-40B4-BE49-F238E27FC236}">
              <a16:creationId xmlns:a16="http://schemas.microsoft.com/office/drawing/2014/main" id="{6F501AC5-6C57-4232-A713-45EA898EA3CE}"/>
            </a:ext>
          </a:extLst>
        </xdr:cNvPr>
        <xdr:cNvSpPr txBox="1"/>
      </xdr:nvSpPr>
      <xdr:spPr>
        <a:xfrm>
          <a:off x="1200150" y="1238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15</xdr:row>
      <xdr:rowOff>0</xdr:rowOff>
    </xdr:from>
    <xdr:ext cx="190500" cy="266700"/>
    <xdr:sp macro="" textlink="">
      <xdr:nvSpPr>
        <xdr:cNvPr id="43" name="Shape 3">
          <a:extLst>
            <a:ext uri="{FF2B5EF4-FFF2-40B4-BE49-F238E27FC236}">
              <a16:creationId xmlns:a16="http://schemas.microsoft.com/office/drawing/2014/main" id="{344D82EB-4DAD-4B41-AA36-8218ECDB53AA}"/>
            </a:ext>
          </a:extLst>
        </xdr:cNvPr>
        <xdr:cNvSpPr txBox="1"/>
      </xdr:nvSpPr>
      <xdr:spPr>
        <a:xfrm>
          <a:off x="1200150" y="1238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15</xdr:row>
      <xdr:rowOff>0</xdr:rowOff>
    </xdr:from>
    <xdr:ext cx="190500" cy="266700"/>
    <xdr:sp macro="" textlink="">
      <xdr:nvSpPr>
        <xdr:cNvPr id="44" name="Shape 3">
          <a:extLst>
            <a:ext uri="{FF2B5EF4-FFF2-40B4-BE49-F238E27FC236}">
              <a16:creationId xmlns:a16="http://schemas.microsoft.com/office/drawing/2014/main" id="{D9CE8B07-3AE1-4081-ABE3-5B91EFE949FC}"/>
            </a:ext>
          </a:extLst>
        </xdr:cNvPr>
        <xdr:cNvSpPr txBox="1"/>
      </xdr:nvSpPr>
      <xdr:spPr>
        <a:xfrm>
          <a:off x="1200150" y="1238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15</xdr:row>
      <xdr:rowOff>0</xdr:rowOff>
    </xdr:from>
    <xdr:ext cx="190500" cy="266700"/>
    <xdr:sp macro="" textlink="">
      <xdr:nvSpPr>
        <xdr:cNvPr id="45" name="Shape 3">
          <a:extLst>
            <a:ext uri="{FF2B5EF4-FFF2-40B4-BE49-F238E27FC236}">
              <a16:creationId xmlns:a16="http://schemas.microsoft.com/office/drawing/2014/main" id="{53B0642D-AE59-4474-A3E0-F6CB4F1BE8B1}"/>
            </a:ext>
          </a:extLst>
        </xdr:cNvPr>
        <xdr:cNvSpPr txBox="1"/>
      </xdr:nvSpPr>
      <xdr:spPr>
        <a:xfrm>
          <a:off x="1200150" y="1238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15</xdr:row>
      <xdr:rowOff>0</xdr:rowOff>
    </xdr:from>
    <xdr:ext cx="190500" cy="266700"/>
    <xdr:sp macro="" textlink="">
      <xdr:nvSpPr>
        <xdr:cNvPr id="46" name="Shape 3">
          <a:extLst>
            <a:ext uri="{FF2B5EF4-FFF2-40B4-BE49-F238E27FC236}">
              <a16:creationId xmlns:a16="http://schemas.microsoft.com/office/drawing/2014/main" id="{0B477FF0-77D7-453D-90AF-FE38039F53D8}"/>
            </a:ext>
          </a:extLst>
        </xdr:cNvPr>
        <xdr:cNvSpPr txBox="1"/>
      </xdr:nvSpPr>
      <xdr:spPr>
        <a:xfrm>
          <a:off x="1200150" y="1238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15</xdr:row>
      <xdr:rowOff>0</xdr:rowOff>
    </xdr:from>
    <xdr:ext cx="190500" cy="266700"/>
    <xdr:sp macro="" textlink="">
      <xdr:nvSpPr>
        <xdr:cNvPr id="48" name="Shape 3">
          <a:extLst>
            <a:ext uri="{FF2B5EF4-FFF2-40B4-BE49-F238E27FC236}">
              <a16:creationId xmlns:a16="http://schemas.microsoft.com/office/drawing/2014/main" id="{E580C1AD-D522-436C-B240-A2FD036EB3B7}"/>
            </a:ext>
          </a:extLst>
        </xdr:cNvPr>
        <xdr:cNvSpPr txBox="1"/>
      </xdr:nvSpPr>
      <xdr:spPr>
        <a:xfrm>
          <a:off x="1200150" y="1238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17</xdr:row>
      <xdr:rowOff>0</xdr:rowOff>
    </xdr:from>
    <xdr:ext cx="190500" cy="266700"/>
    <xdr:sp macro="" textlink="">
      <xdr:nvSpPr>
        <xdr:cNvPr id="4" name="Shape 3">
          <a:extLst>
            <a:ext uri="{FF2B5EF4-FFF2-40B4-BE49-F238E27FC236}">
              <a16:creationId xmlns:a16="http://schemas.microsoft.com/office/drawing/2014/main" id="{59A15618-F48F-4967-B9A3-CE8349F422EC}"/>
            </a:ext>
          </a:extLst>
        </xdr:cNvPr>
        <xdr:cNvSpPr txBox="1"/>
      </xdr:nvSpPr>
      <xdr:spPr>
        <a:xfrm>
          <a:off x="1266825" y="3524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17</xdr:row>
      <xdr:rowOff>0</xdr:rowOff>
    </xdr:from>
    <xdr:ext cx="190500" cy="266700"/>
    <xdr:sp macro="" textlink="">
      <xdr:nvSpPr>
        <xdr:cNvPr id="13" name="Shape 3">
          <a:extLst>
            <a:ext uri="{FF2B5EF4-FFF2-40B4-BE49-F238E27FC236}">
              <a16:creationId xmlns:a16="http://schemas.microsoft.com/office/drawing/2014/main" id="{7C5B2893-0D48-48CE-BE1E-B2D5A59C128B}"/>
            </a:ext>
          </a:extLst>
        </xdr:cNvPr>
        <xdr:cNvSpPr txBox="1"/>
      </xdr:nvSpPr>
      <xdr:spPr>
        <a:xfrm>
          <a:off x="1266825" y="3524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17</xdr:row>
      <xdr:rowOff>0</xdr:rowOff>
    </xdr:from>
    <xdr:ext cx="190500" cy="266700"/>
    <xdr:sp macro="" textlink="">
      <xdr:nvSpPr>
        <xdr:cNvPr id="19" name="Shape 3">
          <a:extLst>
            <a:ext uri="{FF2B5EF4-FFF2-40B4-BE49-F238E27FC236}">
              <a16:creationId xmlns:a16="http://schemas.microsoft.com/office/drawing/2014/main" id="{C3D335AA-1560-4BA6-B53F-40B956E30147}"/>
            </a:ext>
          </a:extLst>
        </xdr:cNvPr>
        <xdr:cNvSpPr txBox="1"/>
      </xdr:nvSpPr>
      <xdr:spPr>
        <a:xfrm>
          <a:off x="1266825" y="3524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17</xdr:row>
      <xdr:rowOff>0</xdr:rowOff>
    </xdr:from>
    <xdr:ext cx="190500" cy="266700"/>
    <xdr:sp macro="" textlink="">
      <xdr:nvSpPr>
        <xdr:cNvPr id="52" name="Shape 3">
          <a:extLst>
            <a:ext uri="{FF2B5EF4-FFF2-40B4-BE49-F238E27FC236}">
              <a16:creationId xmlns:a16="http://schemas.microsoft.com/office/drawing/2014/main" id="{D7A6DADF-2EE4-4C3A-A8D6-576AB301DBD4}"/>
            </a:ext>
          </a:extLst>
        </xdr:cNvPr>
        <xdr:cNvSpPr txBox="1"/>
      </xdr:nvSpPr>
      <xdr:spPr>
        <a:xfrm>
          <a:off x="1266825" y="3524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17</xdr:row>
      <xdr:rowOff>0</xdr:rowOff>
    </xdr:from>
    <xdr:ext cx="190500" cy="266700"/>
    <xdr:sp macro="" textlink="">
      <xdr:nvSpPr>
        <xdr:cNvPr id="53" name="Shape 3">
          <a:extLst>
            <a:ext uri="{FF2B5EF4-FFF2-40B4-BE49-F238E27FC236}">
              <a16:creationId xmlns:a16="http://schemas.microsoft.com/office/drawing/2014/main" id="{A3D7E75D-D926-4A2E-A009-60061E3F18EF}"/>
            </a:ext>
          </a:extLst>
        </xdr:cNvPr>
        <xdr:cNvSpPr txBox="1"/>
      </xdr:nvSpPr>
      <xdr:spPr>
        <a:xfrm>
          <a:off x="1266825" y="3524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17</xdr:row>
      <xdr:rowOff>0</xdr:rowOff>
    </xdr:from>
    <xdr:ext cx="190500" cy="266700"/>
    <xdr:sp macro="" textlink="">
      <xdr:nvSpPr>
        <xdr:cNvPr id="54" name="Shape 3">
          <a:extLst>
            <a:ext uri="{FF2B5EF4-FFF2-40B4-BE49-F238E27FC236}">
              <a16:creationId xmlns:a16="http://schemas.microsoft.com/office/drawing/2014/main" id="{FD7980E4-49A2-44B4-A411-35819800806B}"/>
            </a:ext>
          </a:extLst>
        </xdr:cNvPr>
        <xdr:cNvSpPr txBox="1"/>
      </xdr:nvSpPr>
      <xdr:spPr>
        <a:xfrm>
          <a:off x="1266825" y="3524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17</xdr:row>
      <xdr:rowOff>0</xdr:rowOff>
    </xdr:from>
    <xdr:ext cx="190500" cy="266700"/>
    <xdr:sp macro="" textlink="">
      <xdr:nvSpPr>
        <xdr:cNvPr id="55" name="Shape 3">
          <a:extLst>
            <a:ext uri="{FF2B5EF4-FFF2-40B4-BE49-F238E27FC236}">
              <a16:creationId xmlns:a16="http://schemas.microsoft.com/office/drawing/2014/main" id="{951C705F-60DC-41DF-8851-A2CF6C36EEB1}"/>
            </a:ext>
          </a:extLst>
        </xdr:cNvPr>
        <xdr:cNvSpPr txBox="1"/>
      </xdr:nvSpPr>
      <xdr:spPr>
        <a:xfrm>
          <a:off x="1266825" y="3524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17</xdr:row>
      <xdr:rowOff>0</xdr:rowOff>
    </xdr:from>
    <xdr:ext cx="190500" cy="266700"/>
    <xdr:sp macro="" textlink="">
      <xdr:nvSpPr>
        <xdr:cNvPr id="56" name="Shape 3">
          <a:extLst>
            <a:ext uri="{FF2B5EF4-FFF2-40B4-BE49-F238E27FC236}">
              <a16:creationId xmlns:a16="http://schemas.microsoft.com/office/drawing/2014/main" id="{2F6491F8-2823-47D4-9062-324F6023E3CD}"/>
            </a:ext>
          </a:extLst>
        </xdr:cNvPr>
        <xdr:cNvSpPr txBox="1"/>
      </xdr:nvSpPr>
      <xdr:spPr>
        <a:xfrm>
          <a:off x="1266825" y="3524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17</xdr:row>
      <xdr:rowOff>0</xdr:rowOff>
    </xdr:from>
    <xdr:ext cx="190500" cy="266700"/>
    <xdr:sp macro="" textlink="">
      <xdr:nvSpPr>
        <xdr:cNvPr id="57" name="Shape 3">
          <a:extLst>
            <a:ext uri="{FF2B5EF4-FFF2-40B4-BE49-F238E27FC236}">
              <a16:creationId xmlns:a16="http://schemas.microsoft.com/office/drawing/2014/main" id="{E6CDC937-5C3C-42D3-8BBE-0D191A92FAF7}"/>
            </a:ext>
          </a:extLst>
        </xdr:cNvPr>
        <xdr:cNvSpPr txBox="1"/>
      </xdr:nvSpPr>
      <xdr:spPr>
        <a:xfrm>
          <a:off x="1266825" y="3524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17</xdr:row>
      <xdr:rowOff>0</xdr:rowOff>
    </xdr:from>
    <xdr:ext cx="190500" cy="266700"/>
    <xdr:sp macro="" textlink="">
      <xdr:nvSpPr>
        <xdr:cNvPr id="58" name="Shape 3">
          <a:extLst>
            <a:ext uri="{FF2B5EF4-FFF2-40B4-BE49-F238E27FC236}">
              <a16:creationId xmlns:a16="http://schemas.microsoft.com/office/drawing/2014/main" id="{F1DA0917-477E-4BDB-B04C-75BBE5A76569}"/>
            </a:ext>
          </a:extLst>
        </xdr:cNvPr>
        <xdr:cNvSpPr txBox="1"/>
      </xdr:nvSpPr>
      <xdr:spPr>
        <a:xfrm>
          <a:off x="1266825" y="3524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17</xdr:row>
      <xdr:rowOff>0</xdr:rowOff>
    </xdr:from>
    <xdr:ext cx="190500" cy="266700"/>
    <xdr:sp macro="" textlink="">
      <xdr:nvSpPr>
        <xdr:cNvPr id="59" name="Shape 3">
          <a:extLst>
            <a:ext uri="{FF2B5EF4-FFF2-40B4-BE49-F238E27FC236}">
              <a16:creationId xmlns:a16="http://schemas.microsoft.com/office/drawing/2014/main" id="{8A2D6988-B5F7-4701-BBB8-A29F9F01E1B4}"/>
            </a:ext>
          </a:extLst>
        </xdr:cNvPr>
        <xdr:cNvSpPr txBox="1"/>
      </xdr:nvSpPr>
      <xdr:spPr>
        <a:xfrm>
          <a:off x="1266825" y="3524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17</xdr:row>
      <xdr:rowOff>0</xdr:rowOff>
    </xdr:from>
    <xdr:ext cx="190500" cy="266700"/>
    <xdr:sp macro="" textlink="">
      <xdr:nvSpPr>
        <xdr:cNvPr id="60" name="Shape 3">
          <a:extLst>
            <a:ext uri="{FF2B5EF4-FFF2-40B4-BE49-F238E27FC236}">
              <a16:creationId xmlns:a16="http://schemas.microsoft.com/office/drawing/2014/main" id="{C397ABD0-D847-4BAD-B6A2-79ACF7810EC1}"/>
            </a:ext>
          </a:extLst>
        </xdr:cNvPr>
        <xdr:cNvSpPr txBox="1"/>
      </xdr:nvSpPr>
      <xdr:spPr>
        <a:xfrm>
          <a:off x="1266825" y="3524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17</xdr:row>
      <xdr:rowOff>0</xdr:rowOff>
    </xdr:from>
    <xdr:ext cx="190500" cy="266700"/>
    <xdr:sp macro="" textlink="">
      <xdr:nvSpPr>
        <xdr:cNvPr id="61" name="Shape 3">
          <a:extLst>
            <a:ext uri="{FF2B5EF4-FFF2-40B4-BE49-F238E27FC236}">
              <a16:creationId xmlns:a16="http://schemas.microsoft.com/office/drawing/2014/main" id="{2BE0DB85-35E1-4AA3-BE87-E7DC46965179}"/>
            </a:ext>
          </a:extLst>
        </xdr:cNvPr>
        <xdr:cNvSpPr txBox="1"/>
      </xdr:nvSpPr>
      <xdr:spPr>
        <a:xfrm>
          <a:off x="1266825" y="3524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17</xdr:row>
      <xdr:rowOff>0</xdr:rowOff>
    </xdr:from>
    <xdr:ext cx="190500" cy="266700"/>
    <xdr:sp macro="" textlink="">
      <xdr:nvSpPr>
        <xdr:cNvPr id="62" name="Shape 3">
          <a:extLst>
            <a:ext uri="{FF2B5EF4-FFF2-40B4-BE49-F238E27FC236}">
              <a16:creationId xmlns:a16="http://schemas.microsoft.com/office/drawing/2014/main" id="{15554DFA-20AB-42B1-AB6A-8F54AA75C92E}"/>
            </a:ext>
          </a:extLst>
        </xdr:cNvPr>
        <xdr:cNvSpPr txBox="1"/>
      </xdr:nvSpPr>
      <xdr:spPr>
        <a:xfrm>
          <a:off x="1266825" y="3524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17</xdr:row>
      <xdr:rowOff>0</xdr:rowOff>
    </xdr:from>
    <xdr:ext cx="190500" cy="266700"/>
    <xdr:sp macro="" textlink="">
      <xdr:nvSpPr>
        <xdr:cNvPr id="63" name="Shape 3">
          <a:extLst>
            <a:ext uri="{FF2B5EF4-FFF2-40B4-BE49-F238E27FC236}">
              <a16:creationId xmlns:a16="http://schemas.microsoft.com/office/drawing/2014/main" id="{CA121498-9EA3-4B6B-BFD5-507547A9150E}"/>
            </a:ext>
          </a:extLst>
        </xdr:cNvPr>
        <xdr:cNvSpPr txBox="1"/>
      </xdr:nvSpPr>
      <xdr:spPr>
        <a:xfrm>
          <a:off x="1266825" y="3524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17</xdr:row>
      <xdr:rowOff>0</xdr:rowOff>
    </xdr:from>
    <xdr:ext cx="190500" cy="266700"/>
    <xdr:sp macro="" textlink="">
      <xdr:nvSpPr>
        <xdr:cNvPr id="64" name="Shape 3">
          <a:extLst>
            <a:ext uri="{FF2B5EF4-FFF2-40B4-BE49-F238E27FC236}">
              <a16:creationId xmlns:a16="http://schemas.microsoft.com/office/drawing/2014/main" id="{BB2791DE-E9E8-40D9-A9EB-78F10B5841B4}"/>
            </a:ext>
          </a:extLst>
        </xdr:cNvPr>
        <xdr:cNvSpPr txBox="1"/>
      </xdr:nvSpPr>
      <xdr:spPr>
        <a:xfrm>
          <a:off x="1266825" y="3524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17</xdr:row>
      <xdr:rowOff>0</xdr:rowOff>
    </xdr:from>
    <xdr:ext cx="190500" cy="266700"/>
    <xdr:sp macro="" textlink="">
      <xdr:nvSpPr>
        <xdr:cNvPr id="65" name="Shape 3">
          <a:extLst>
            <a:ext uri="{FF2B5EF4-FFF2-40B4-BE49-F238E27FC236}">
              <a16:creationId xmlns:a16="http://schemas.microsoft.com/office/drawing/2014/main" id="{00A3F921-0AB2-4E32-8EC5-3D2AA608E812}"/>
            </a:ext>
          </a:extLst>
        </xdr:cNvPr>
        <xdr:cNvSpPr txBox="1"/>
      </xdr:nvSpPr>
      <xdr:spPr>
        <a:xfrm>
          <a:off x="1266825" y="3524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0</xdr:colOff>
      <xdr:row>17</xdr:row>
      <xdr:rowOff>0</xdr:rowOff>
    </xdr:from>
    <xdr:ext cx="190500" cy="266700"/>
    <xdr:sp macro="" textlink="">
      <xdr:nvSpPr>
        <xdr:cNvPr id="66" name="Shape 3">
          <a:extLst>
            <a:ext uri="{FF2B5EF4-FFF2-40B4-BE49-F238E27FC236}">
              <a16:creationId xmlns:a16="http://schemas.microsoft.com/office/drawing/2014/main" id="{303A5839-5E53-4B5F-969A-424D6E86D6C1}"/>
            </a:ext>
          </a:extLst>
        </xdr:cNvPr>
        <xdr:cNvSpPr txBox="1"/>
      </xdr:nvSpPr>
      <xdr:spPr>
        <a:xfrm>
          <a:off x="1266825" y="352425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8D971A01-5992-42FD-94BC-1F9727D04429}" name="Table1" displayName="Table1" ref="B13:D18" totalsRowCount="1">
  <autoFilter ref="B13:D17" xr:uid="{8D971A01-5992-42FD-94BC-1F9727D04429}"/>
  <tableColumns count="3">
    <tableColumn id="1" xr3:uid="{DBA74C32-E3CC-4324-A34C-9D24FAB09349}" name="Particulars" totalsRowLabel="Total" totalsRowDxfId="8" totalsRowCellStyle="Normal 7"/>
    <tableColumn id="2" xr3:uid="{1169BD54-B105-46D2-B4C5-79B8BA4B4C5D}" name="Rs." totalsRowFunction="sum" totalsRowDxfId="7" dataCellStyle="Comma" totalsRowCellStyle="Comma"/>
    <tableColumn id="3" xr3:uid="{F227B2FC-2528-459F-B2CA-B5E60AA71E3B}" name="Heading" totalsRowDxfId="6" totalsRowCellStyle="Normal 7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EB2DB10D-7F54-4538-B82A-CD33FBB4E9E3}" name="Table2" displayName="Table2" ref="B22:D27" totalsRowCount="1">
  <autoFilter ref="B22:D26" xr:uid="{EB2DB10D-7F54-4538-B82A-CD33FBB4E9E3}"/>
  <tableColumns count="3">
    <tableColumn id="1" xr3:uid="{3C602D20-0986-417E-8731-F48BBD86D79A}" name="Particulars" totalsRowLabel="TOTAL" totalsRowDxfId="5" totalsRowCellStyle="Normal 7"/>
    <tableColumn id="2" xr3:uid="{93DF2240-58A8-49E9-9DC8-4069FB1380A5}" name="Rs." totalsRowFunction="sum" dataCellStyle="Comma" totalsRowCellStyle="Comma"/>
    <tableColumn id="3" xr3:uid="{AF3A849E-48A5-4A44-B410-1777AFE403E0}" name="Heading" totalsRowDxfId="4" totalsRowCellStyle="Normal 7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BD5ACC1D-B5D3-4D8A-8918-3147B528921B}" name="Table5" displayName="Table5" ref="A1:C4" totalsRowCount="1">
  <autoFilter ref="A1:C3" xr:uid="{BD5ACC1D-B5D3-4D8A-8918-3147B528921B}"/>
  <tableColumns count="3">
    <tableColumn id="1" xr3:uid="{00D679A7-38A0-42A9-9090-5EB9EDD9C4C3}" name="Particulars" totalsRowLabel="Total"/>
    <tableColumn id="2" xr3:uid="{98B5AFED-AC98-4214-8EDD-D1317173C707}" name="Rs." totalsRowFunction="sum" totalsRowDxfId="3" dataCellStyle="Comma" totalsRowCellStyle="Comma"/>
    <tableColumn id="3" xr3:uid="{61F39A38-976A-4D78-A6DF-F5033EE23835}" name="Heading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9AD027AD-CE80-4A2F-925E-5D6BADCAF774}" name="Table4" displayName="Table4" ref="A1:C13" totalsRowCount="1">
  <autoFilter ref="A1:C12" xr:uid="{9AD027AD-CE80-4A2F-925E-5D6BADCAF774}"/>
  <tableColumns count="3">
    <tableColumn id="1" xr3:uid="{1301411E-3447-48CD-A0DC-313C81405190}" name="Particulars" totalsRowLabel="Total"/>
    <tableColumn id="2" xr3:uid="{7C70E740-9576-4D3C-A07A-33B1420E4798}" name="Rs." totalsRowFunction="sum" totalsRowDxfId="2" dataCellStyle="Comma" totalsRowCellStyle="Comma"/>
    <tableColumn id="3" xr3:uid="{F59AB87D-2737-4904-AF9D-F1A3065B1AB7}" name="Heading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329C7282-90B6-43E2-A058-C54027705105}" name="Table6" displayName="Table6" ref="A1:C8" totalsRowCount="1">
  <autoFilter ref="A1:C7" xr:uid="{329C7282-90B6-43E2-A058-C54027705105}"/>
  <tableColumns count="3">
    <tableColumn id="1" xr3:uid="{E8D3B361-E8BF-4BEC-9A37-22032943E206}" name="Particulars" totalsRowLabel="Total"/>
    <tableColumn id="2" xr3:uid="{8B758206-6EC1-4760-B93D-236BD972BDE4}" name="Rs." totalsRowFunction="sum" totalsRowDxfId="1" dataCellStyle="Comma" totalsRowCellStyle="Comma"/>
    <tableColumn id="3" xr3:uid="{46C851AA-59B3-4CA7-8BBE-2D53980AF4F0}" name="Heading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4CA7C32A-78AB-42ED-95F4-17E29F969820}" name="Table7" displayName="Table7" ref="A1:C23" totalsRowCount="1">
  <autoFilter ref="A1:C22" xr:uid="{4CA7C32A-78AB-42ED-95F4-17E29F969820}"/>
  <tableColumns count="3">
    <tableColumn id="1" xr3:uid="{D57B4D19-8E00-4C05-8FA3-28261925766D}" name="Particulars" totalsRowLabel="Total"/>
    <tableColumn id="2" xr3:uid="{8B9913D0-90E0-471A-A100-057F081F451D}" name="Rs." totalsRowFunction="sum" totalsRowDxfId="0" dataCellStyle="Comma" totalsRowCellStyle="Comma"/>
    <tableColumn id="3" xr3:uid="{63B84DB8-8FB9-4852-A705-EF6B64556414}" name="Heading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6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DF3E4D-A473-4F82-B3E2-50A186191BE2}">
  <sheetPr>
    <pageSetUpPr fitToPage="1"/>
  </sheetPr>
  <dimension ref="A1:L40"/>
  <sheetViews>
    <sheetView tabSelected="1" topLeftCell="B1" workbookViewId="0">
      <selection activeCell="H17" sqref="H17"/>
    </sheetView>
  </sheetViews>
  <sheetFormatPr defaultRowHeight="15" x14ac:dyDescent="0.25"/>
  <cols>
    <col min="1" max="1" width="61.28515625" style="3" bestFit="1" customWidth="1"/>
    <col min="2" max="2" width="13.7109375" customWidth="1"/>
    <col min="3" max="3" width="15.28515625" customWidth="1"/>
    <col min="4" max="4" width="14.7109375" customWidth="1"/>
    <col min="5" max="5" width="14.42578125" style="14" customWidth="1"/>
    <col min="6" max="6" width="13.140625" style="14" bestFit="1" customWidth="1"/>
    <col min="7" max="7" width="13.140625" style="14" customWidth="1"/>
    <col min="8" max="9" width="12.7109375" style="14" bestFit="1" customWidth="1"/>
    <col min="10" max="10" width="34.140625" customWidth="1"/>
    <col min="11" max="11" width="39.5703125" bestFit="1" customWidth="1"/>
    <col min="12" max="12" width="22.7109375" bestFit="1" customWidth="1"/>
    <col min="255" max="255" width="4" bestFit="1" customWidth="1"/>
    <col min="256" max="256" width="51.85546875" bestFit="1" customWidth="1"/>
    <col min="257" max="257" width="16.140625" bestFit="1" customWidth="1"/>
    <col min="258" max="258" width="11.42578125" bestFit="1" customWidth="1"/>
    <col min="259" max="259" width="16" bestFit="1" customWidth="1"/>
    <col min="511" max="511" width="4" bestFit="1" customWidth="1"/>
    <col min="512" max="512" width="51.85546875" bestFit="1" customWidth="1"/>
    <col min="513" max="513" width="16.140625" bestFit="1" customWidth="1"/>
    <col min="514" max="514" width="11.42578125" bestFit="1" customWidth="1"/>
    <col min="515" max="515" width="16" bestFit="1" customWidth="1"/>
    <col min="767" max="767" width="4" bestFit="1" customWidth="1"/>
    <col min="768" max="768" width="51.85546875" bestFit="1" customWidth="1"/>
    <col min="769" max="769" width="16.140625" bestFit="1" customWidth="1"/>
    <col min="770" max="770" width="11.42578125" bestFit="1" customWidth="1"/>
    <col min="771" max="771" width="16" bestFit="1" customWidth="1"/>
    <col min="1023" max="1023" width="4" bestFit="1" customWidth="1"/>
    <col min="1024" max="1024" width="51.85546875" bestFit="1" customWidth="1"/>
    <col min="1025" max="1025" width="16.140625" bestFit="1" customWidth="1"/>
    <col min="1026" max="1026" width="11.42578125" bestFit="1" customWidth="1"/>
    <col min="1027" max="1027" width="16" bestFit="1" customWidth="1"/>
    <col min="1279" max="1279" width="4" bestFit="1" customWidth="1"/>
    <col min="1280" max="1280" width="51.85546875" bestFit="1" customWidth="1"/>
    <col min="1281" max="1281" width="16.140625" bestFit="1" customWidth="1"/>
    <col min="1282" max="1282" width="11.42578125" bestFit="1" customWidth="1"/>
    <col min="1283" max="1283" width="16" bestFit="1" customWidth="1"/>
    <col min="1535" max="1535" width="4" bestFit="1" customWidth="1"/>
    <col min="1536" max="1536" width="51.85546875" bestFit="1" customWidth="1"/>
    <col min="1537" max="1537" width="16.140625" bestFit="1" customWidth="1"/>
    <col min="1538" max="1538" width="11.42578125" bestFit="1" customWidth="1"/>
    <col min="1539" max="1539" width="16" bestFit="1" customWidth="1"/>
    <col min="1791" max="1791" width="4" bestFit="1" customWidth="1"/>
    <col min="1792" max="1792" width="51.85546875" bestFit="1" customWidth="1"/>
    <col min="1793" max="1793" width="16.140625" bestFit="1" customWidth="1"/>
    <col min="1794" max="1794" width="11.42578125" bestFit="1" customWidth="1"/>
    <col min="1795" max="1795" width="16" bestFit="1" customWidth="1"/>
    <col min="2047" max="2047" width="4" bestFit="1" customWidth="1"/>
    <col min="2048" max="2048" width="51.85546875" bestFit="1" customWidth="1"/>
    <col min="2049" max="2049" width="16.140625" bestFit="1" customWidth="1"/>
    <col min="2050" max="2050" width="11.42578125" bestFit="1" customWidth="1"/>
    <col min="2051" max="2051" width="16" bestFit="1" customWidth="1"/>
    <col min="2303" max="2303" width="4" bestFit="1" customWidth="1"/>
    <col min="2304" max="2304" width="51.85546875" bestFit="1" customWidth="1"/>
    <col min="2305" max="2305" width="16.140625" bestFit="1" customWidth="1"/>
    <col min="2306" max="2306" width="11.42578125" bestFit="1" customWidth="1"/>
    <col min="2307" max="2307" width="16" bestFit="1" customWidth="1"/>
    <col min="2559" max="2559" width="4" bestFit="1" customWidth="1"/>
    <col min="2560" max="2560" width="51.85546875" bestFit="1" customWidth="1"/>
    <col min="2561" max="2561" width="16.140625" bestFit="1" customWidth="1"/>
    <col min="2562" max="2562" width="11.42578125" bestFit="1" customWidth="1"/>
    <col min="2563" max="2563" width="16" bestFit="1" customWidth="1"/>
    <col min="2815" max="2815" width="4" bestFit="1" customWidth="1"/>
    <col min="2816" max="2816" width="51.85546875" bestFit="1" customWidth="1"/>
    <col min="2817" max="2817" width="16.140625" bestFit="1" customWidth="1"/>
    <col min="2818" max="2818" width="11.42578125" bestFit="1" customWidth="1"/>
    <col min="2819" max="2819" width="16" bestFit="1" customWidth="1"/>
    <col min="3071" max="3071" width="4" bestFit="1" customWidth="1"/>
    <col min="3072" max="3072" width="51.85546875" bestFit="1" customWidth="1"/>
    <col min="3073" max="3073" width="16.140625" bestFit="1" customWidth="1"/>
    <col min="3074" max="3074" width="11.42578125" bestFit="1" customWidth="1"/>
    <col min="3075" max="3075" width="16" bestFit="1" customWidth="1"/>
    <col min="3327" max="3327" width="4" bestFit="1" customWidth="1"/>
    <col min="3328" max="3328" width="51.85546875" bestFit="1" customWidth="1"/>
    <col min="3329" max="3329" width="16.140625" bestFit="1" customWidth="1"/>
    <col min="3330" max="3330" width="11.42578125" bestFit="1" customWidth="1"/>
    <col min="3331" max="3331" width="16" bestFit="1" customWidth="1"/>
    <col min="3583" max="3583" width="4" bestFit="1" customWidth="1"/>
    <col min="3584" max="3584" width="51.85546875" bestFit="1" customWidth="1"/>
    <col min="3585" max="3585" width="16.140625" bestFit="1" customWidth="1"/>
    <col min="3586" max="3586" width="11.42578125" bestFit="1" customWidth="1"/>
    <col min="3587" max="3587" width="16" bestFit="1" customWidth="1"/>
    <col min="3839" max="3839" width="4" bestFit="1" customWidth="1"/>
    <col min="3840" max="3840" width="51.85546875" bestFit="1" customWidth="1"/>
    <col min="3841" max="3841" width="16.140625" bestFit="1" customWidth="1"/>
    <col min="3842" max="3842" width="11.42578125" bestFit="1" customWidth="1"/>
    <col min="3843" max="3843" width="16" bestFit="1" customWidth="1"/>
    <col min="4095" max="4095" width="4" bestFit="1" customWidth="1"/>
    <col min="4096" max="4096" width="51.85546875" bestFit="1" customWidth="1"/>
    <col min="4097" max="4097" width="16.140625" bestFit="1" customWidth="1"/>
    <col min="4098" max="4098" width="11.42578125" bestFit="1" customWidth="1"/>
    <col min="4099" max="4099" width="16" bestFit="1" customWidth="1"/>
    <col min="4351" max="4351" width="4" bestFit="1" customWidth="1"/>
    <col min="4352" max="4352" width="51.85546875" bestFit="1" customWidth="1"/>
    <col min="4353" max="4353" width="16.140625" bestFit="1" customWidth="1"/>
    <col min="4354" max="4354" width="11.42578125" bestFit="1" customWidth="1"/>
    <col min="4355" max="4355" width="16" bestFit="1" customWidth="1"/>
    <col min="4607" max="4607" width="4" bestFit="1" customWidth="1"/>
    <col min="4608" max="4608" width="51.85546875" bestFit="1" customWidth="1"/>
    <col min="4609" max="4609" width="16.140625" bestFit="1" customWidth="1"/>
    <col min="4610" max="4610" width="11.42578125" bestFit="1" customWidth="1"/>
    <col min="4611" max="4611" width="16" bestFit="1" customWidth="1"/>
    <col min="4863" max="4863" width="4" bestFit="1" customWidth="1"/>
    <col min="4864" max="4864" width="51.85546875" bestFit="1" customWidth="1"/>
    <col min="4865" max="4865" width="16.140625" bestFit="1" customWidth="1"/>
    <col min="4866" max="4866" width="11.42578125" bestFit="1" customWidth="1"/>
    <col min="4867" max="4867" width="16" bestFit="1" customWidth="1"/>
    <col min="5119" max="5119" width="4" bestFit="1" customWidth="1"/>
    <col min="5120" max="5120" width="51.85546875" bestFit="1" customWidth="1"/>
    <col min="5121" max="5121" width="16.140625" bestFit="1" customWidth="1"/>
    <col min="5122" max="5122" width="11.42578125" bestFit="1" customWidth="1"/>
    <col min="5123" max="5123" width="16" bestFit="1" customWidth="1"/>
    <col min="5375" max="5375" width="4" bestFit="1" customWidth="1"/>
    <col min="5376" max="5376" width="51.85546875" bestFit="1" customWidth="1"/>
    <col min="5377" max="5377" width="16.140625" bestFit="1" customWidth="1"/>
    <col min="5378" max="5378" width="11.42578125" bestFit="1" customWidth="1"/>
    <col min="5379" max="5379" width="16" bestFit="1" customWidth="1"/>
    <col min="5631" max="5631" width="4" bestFit="1" customWidth="1"/>
    <col min="5632" max="5632" width="51.85546875" bestFit="1" customWidth="1"/>
    <col min="5633" max="5633" width="16.140625" bestFit="1" customWidth="1"/>
    <col min="5634" max="5634" width="11.42578125" bestFit="1" customWidth="1"/>
    <col min="5635" max="5635" width="16" bestFit="1" customWidth="1"/>
    <col min="5887" max="5887" width="4" bestFit="1" customWidth="1"/>
    <col min="5888" max="5888" width="51.85546875" bestFit="1" customWidth="1"/>
    <col min="5889" max="5889" width="16.140625" bestFit="1" customWidth="1"/>
    <col min="5890" max="5890" width="11.42578125" bestFit="1" customWidth="1"/>
    <col min="5891" max="5891" width="16" bestFit="1" customWidth="1"/>
    <col min="6143" max="6143" width="4" bestFit="1" customWidth="1"/>
    <col min="6144" max="6144" width="51.85546875" bestFit="1" customWidth="1"/>
    <col min="6145" max="6145" width="16.140625" bestFit="1" customWidth="1"/>
    <col min="6146" max="6146" width="11.42578125" bestFit="1" customWidth="1"/>
    <col min="6147" max="6147" width="16" bestFit="1" customWidth="1"/>
    <col min="6399" max="6399" width="4" bestFit="1" customWidth="1"/>
    <col min="6400" max="6400" width="51.85546875" bestFit="1" customWidth="1"/>
    <col min="6401" max="6401" width="16.140625" bestFit="1" customWidth="1"/>
    <col min="6402" max="6402" width="11.42578125" bestFit="1" customWidth="1"/>
    <col min="6403" max="6403" width="16" bestFit="1" customWidth="1"/>
    <col min="6655" max="6655" width="4" bestFit="1" customWidth="1"/>
    <col min="6656" max="6656" width="51.85546875" bestFit="1" customWidth="1"/>
    <col min="6657" max="6657" width="16.140625" bestFit="1" customWidth="1"/>
    <col min="6658" max="6658" width="11.42578125" bestFit="1" customWidth="1"/>
    <col min="6659" max="6659" width="16" bestFit="1" customWidth="1"/>
    <col min="6911" max="6911" width="4" bestFit="1" customWidth="1"/>
    <col min="6912" max="6912" width="51.85546875" bestFit="1" customWidth="1"/>
    <col min="6913" max="6913" width="16.140625" bestFit="1" customWidth="1"/>
    <col min="6914" max="6914" width="11.42578125" bestFit="1" customWidth="1"/>
    <col min="6915" max="6915" width="16" bestFit="1" customWidth="1"/>
    <col min="7167" max="7167" width="4" bestFit="1" customWidth="1"/>
    <col min="7168" max="7168" width="51.85546875" bestFit="1" customWidth="1"/>
    <col min="7169" max="7169" width="16.140625" bestFit="1" customWidth="1"/>
    <col min="7170" max="7170" width="11.42578125" bestFit="1" customWidth="1"/>
    <col min="7171" max="7171" width="16" bestFit="1" customWidth="1"/>
    <col min="7423" max="7423" width="4" bestFit="1" customWidth="1"/>
    <col min="7424" max="7424" width="51.85546875" bestFit="1" customWidth="1"/>
    <col min="7425" max="7425" width="16.140625" bestFit="1" customWidth="1"/>
    <col min="7426" max="7426" width="11.42578125" bestFit="1" customWidth="1"/>
    <col min="7427" max="7427" width="16" bestFit="1" customWidth="1"/>
    <col min="7679" max="7679" width="4" bestFit="1" customWidth="1"/>
    <col min="7680" max="7680" width="51.85546875" bestFit="1" customWidth="1"/>
    <col min="7681" max="7681" width="16.140625" bestFit="1" customWidth="1"/>
    <col min="7682" max="7682" width="11.42578125" bestFit="1" customWidth="1"/>
    <col min="7683" max="7683" width="16" bestFit="1" customWidth="1"/>
    <col min="7935" max="7935" width="4" bestFit="1" customWidth="1"/>
    <col min="7936" max="7936" width="51.85546875" bestFit="1" customWidth="1"/>
    <col min="7937" max="7937" width="16.140625" bestFit="1" customWidth="1"/>
    <col min="7938" max="7938" width="11.42578125" bestFit="1" customWidth="1"/>
    <col min="7939" max="7939" width="16" bestFit="1" customWidth="1"/>
    <col min="8191" max="8191" width="4" bestFit="1" customWidth="1"/>
    <col min="8192" max="8192" width="51.85546875" bestFit="1" customWidth="1"/>
    <col min="8193" max="8193" width="16.140625" bestFit="1" customWidth="1"/>
    <col min="8194" max="8194" width="11.42578125" bestFit="1" customWidth="1"/>
    <col min="8195" max="8195" width="16" bestFit="1" customWidth="1"/>
    <col min="8447" max="8447" width="4" bestFit="1" customWidth="1"/>
    <col min="8448" max="8448" width="51.85546875" bestFit="1" customWidth="1"/>
    <col min="8449" max="8449" width="16.140625" bestFit="1" customWidth="1"/>
    <col min="8450" max="8450" width="11.42578125" bestFit="1" customWidth="1"/>
    <col min="8451" max="8451" width="16" bestFit="1" customWidth="1"/>
    <col min="8703" max="8703" width="4" bestFit="1" customWidth="1"/>
    <col min="8704" max="8704" width="51.85546875" bestFit="1" customWidth="1"/>
    <col min="8705" max="8705" width="16.140625" bestFit="1" customWidth="1"/>
    <col min="8706" max="8706" width="11.42578125" bestFit="1" customWidth="1"/>
    <col min="8707" max="8707" width="16" bestFit="1" customWidth="1"/>
    <col min="8959" max="8959" width="4" bestFit="1" customWidth="1"/>
    <col min="8960" max="8960" width="51.85546875" bestFit="1" customWidth="1"/>
    <col min="8961" max="8961" width="16.140625" bestFit="1" customWidth="1"/>
    <col min="8962" max="8962" width="11.42578125" bestFit="1" customWidth="1"/>
    <col min="8963" max="8963" width="16" bestFit="1" customWidth="1"/>
    <col min="9215" max="9215" width="4" bestFit="1" customWidth="1"/>
    <col min="9216" max="9216" width="51.85546875" bestFit="1" customWidth="1"/>
    <col min="9217" max="9217" width="16.140625" bestFit="1" customWidth="1"/>
    <col min="9218" max="9218" width="11.42578125" bestFit="1" customWidth="1"/>
    <col min="9219" max="9219" width="16" bestFit="1" customWidth="1"/>
    <col min="9471" max="9471" width="4" bestFit="1" customWidth="1"/>
    <col min="9472" max="9472" width="51.85546875" bestFit="1" customWidth="1"/>
    <col min="9473" max="9473" width="16.140625" bestFit="1" customWidth="1"/>
    <col min="9474" max="9474" width="11.42578125" bestFit="1" customWidth="1"/>
    <col min="9475" max="9475" width="16" bestFit="1" customWidth="1"/>
    <col min="9727" max="9727" width="4" bestFit="1" customWidth="1"/>
    <col min="9728" max="9728" width="51.85546875" bestFit="1" customWidth="1"/>
    <col min="9729" max="9729" width="16.140625" bestFit="1" customWidth="1"/>
    <col min="9730" max="9730" width="11.42578125" bestFit="1" customWidth="1"/>
    <col min="9731" max="9731" width="16" bestFit="1" customWidth="1"/>
    <col min="9983" max="9983" width="4" bestFit="1" customWidth="1"/>
    <col min="9984" max="9984" width="51.85546875" bestFit="1" customWidth="1"/>
    <col min="9985" max="9985" width="16.140625" bestFit="1" customWidth="1"/>
    <col min="9986" max="9986" width="11.42578125" bestFit="1" customWidth="1"/>
    <col min="9987" max="9987" width="16" bestFit="1" customWidth="1"/>
    <col min="10239" max="10239" width="4" bestFit="1" customWidth="1"/>
    <col min="10240" max="10240" width="51.85546875" bestFit="1" customWidth="1"/>
    <col min="10241" max="10241" width="16.140625" bestFit="1" customWidth="1"/>
    <col min="10242" max="10242" width="11.42578125" bestFit="1" customWidth="1"/>
    <col min="10243" max="10243" width="16" bestFit="1" customWidth="1"/>
    <col min="10495" max="10495" width="4" bestFit="1" customWidth="1"/>
    <col min="10496" max="10496" width="51.85546875" bestFit="1" customWidth="1"/>
    <col min="10497" max="10497" width="16.140625" bestFit="1" customWidth="1"/>
    <col min="10498" max="10498" width="11.42578125" bestFit="1" customWidth="1"/>
    <col min="10499" max="10499" width="16" bestFit="1" customWidth="1"/>
    <col min="10751" max="10751" width="4" bestFit="1" customWidth="1"/>
    <col min="10752" max="10752" width="51.85546875" bestFit="1" customWidth="1"/>
    <col min="10753" max="10753" width="16.140625" bestFit="1" customWidth="1"/>
    <col min="10754" max="10754" width="11.42578125" bestFit="1" customWidth="1"/>
    <col min="10755" max="10755" width="16" bestFit="1" customWidth="1"/>
    <col min="11007" max="11007" width="4" bestFit="1" customWidth="1"/>
    <col min="11008" max="11008" width="51.85546875" bestFit="1" customWidth="1"/>
    <col min="11009" max="11009" width="16.140625" bestFit="1" customWidth="1"/>
    <col min="11010" max="11010" width="11.42578125" bestFit="1" customWidth="1"/>
    <col min="11011" max="11011" width="16" bestFit="1" customWidth="1"/>
    <col min="11263" max="11263" width="4" bestFit="1" customWidth="1"/>
    <col min="11264" max="11264" width="51.85546875" bestFit="1" customWidth="1"/>
    <col min="11265" max="11265" width="16.140625" bestFit="1" customWidth="1"/>
    <col min="11266" max="11266" width="11.42578125" bestFit="1" customWidth="1"/>
    <col min="11267" max="11267" width="16" bestFit="1" customWidth="1"/>
    <col min="11519" max="11519" width="4" bestFit="1" customWidth="1"/>
    <col min="11520" max="11520" width="51.85546875" bestFit="1" customWidth="1"/>
    <col min="11521" max="11521" width="16.140625" bestFit="1" customWidth="1"/>
    <col min="11522" max="11522" width="11.42578125" bestFit="1" customWidth="1"/>
    <col min="11523" max="11523" width="16" bestFit="1" customWidth="1"/>
    <col min="11775" max="11775" width="4" bestFit="1" customWidth="1"/>
    <col min="11776" max="11776" width="51.85546875" bestFit="1" customWidth="1"/>
    <col min="11777" max="11777" width="16.140625" bestFit="1" customWidth="1"/>
    <col min="11778" max="11778" width="11.42578125" bestFit="1" customWidth="1"/>
    <col min="11779" max="11779" width="16" bestFit="1" customWidth="1"/>
    <col min="12031" max="12031" width="4" bestFit="1" customWidth="1"/>
    <col min="12032" max="12032" width="51.85546875" bestFit="1" customWidth="1"/>
    <col min="12033" max="12033" width="16.140625" bestFit="1" customWidth="1"/>
    <col min="12034" max="12034" width="11.42578125" bestFit="1" customWidth="1"/>
    <col min="12035" max="12035" width="16" bestFit="1" customWidth="1"/>
    <col min="12287" max="12287" width="4" bestFit="1" customWidth="1"/>
    <col min="12288" max="12288" width="51.85546875" bestFit="1" customWidth="1"/>
    <col min="12289" max="12289" width="16.140625" bestFit="1" customWidth="1"/>
    <col min="12290" max="12290" width="11.42578125" bestFit="1" customWidth="1"/>
    <col min="12291" max="12291" width="16" bestFit="1" customWidth="1"/>
    <col min="12543" max="12543" width="4" bestFit="1" customWidth="1"/>
    <col min="12544" max="12544" width="51.85546875" bestFit="1" customWidth="1"/>
    <col min="12545" max="12545" width="16.140625" bestFit="1" customWidth="1"/>
    <col min="12546" max="12546" width="11.42578125" bestFit="1" customWidth="1"/>
    <col min="12547" max="12547" width="16" bestFit="1" customWidth="1"/>
    <col min="12799" max="12799" width="4" bestFit="1" customWidth="1"/>
    <col min="12800" max="12800" width="51.85546875" bestFit="1" customWidth="1"/>
    <col min="12801" max="12801" width="16.140625" bestFit="1" customWidth="1"/>
    <col min="12802" max="12802" width="11.42578125" bestFit="1" customWidth="1"/>
    <col min="12803" max="12803" width="16" bestFit="1" customWidth="1"/>
    <col min="13055" max="13055" width="4" bestFit="1" customWidth="1"/>
    <col min="13056" max="13056" width="51.85546875" bestFit="1" customWidth="1"/>
    <col min="13057" max="13057" width="16.140625" bestFit="1" customWidth="1"/>
    <col min="13058" max="13058" width="11.42578125" bestFit="1" customWidth="1"/>
    <col min="13059" max="13059" width="16" bestFit="1" customWidth="1"/>
    <col min="13311" max="13311" width="4" bestFit="1" customWidth="1"/>
    <col min="13312" max="13312" width="51.85546875" bestFit="1" customWidth="1"/>
    <col min="13313" max="13313" width="16.140625" bestFit="1" customWidth="1"/>
    <col min="13314" max="13314" width="11.42578125" bestFit="1" customWidth="1"/>
    <col min="13315" max="13315" width="16" bestFit="1" customWidth="1"/>
    <col min="13567" max="13567" width="4" bestFit="1" customWidth="1"/>
    <col min="13568" max="13568" width="51.85546875" bestFit="1" customWidth="1"/>
    <col min="13569" max="13569" width="16.140625" bestFit="1" customWidth="1"/>
    <col min="13570" max="13570" width="11.42578125" bestFit="1" customWidth="1"/>
    <col min="13571" max="13571" width="16" bestFit="1" customWidth="1"/>
    <col min="13823" max="13823" width="4" bestFit="1" customWidth="1"/>
    <col min="13824" max="13824" width="51.85546875" bestFit="1" customWidth="1"/>
    <col min="13825" max="13825" width="16.140625" bestFit="1" customWidth="1"/>
    <col min="13826" max="13826" width="11.42578125" bestFit="1" customWidth="1"/>
    <col min="13827" max="13827" width="16" bestFit="1" customWidth="1"/>
    <col min="14079" max="14079" width="4" bestFit="1" customWidth="1"/>
    <col min="14080" max="14080" width="51.85546875" bestFit="1" customWidth="1"/>
    <col min="14081" max="14081" width="16.140625" bestFit="1" customWidth="1"/>
    <col min="14082" max="14082" width="11.42578125" bestFit="1" customWidth="1"/>
    <col min="14083" max="14083" width="16" bestFit="1" customWidth="1"/>
    <col min="14335" max="14335" width="4" bestFit="1" customWidth="1"/>
    <col min="14336" max="14336" width="51.85546875" bestFit="1" customWidth="1"/>
    <col min="14337" max="14337" width="16.140625" bestFit="1" customWidth="1"/>
    <col min="14338" max="14338" width="11.42578125" bestFit="1" customWidth="1"/>
    <col min="14339" max="14339" width="16" bestFit="1" customWidth="1"/>
    <col min="14591" max="14591" width="4" bestFit="1" customWidth="1"/>
    <col min="14592" max="14592" width="51.85546875" bestFit="1" customWidth="1"/>
    <col min="14593" max="14593" width="16.140625" bestFit="1" customWidth="1"/>
    <col min="14594" max="14594" width="11.42578125" bestFit="1" customWidth="1"/>
    <col min="14595" max="14595" width="16" bestFit="1" customWidth="1"/>
    <col min="14847" max="14847" width="4" bestFit="1" customWidth="1"/>
    <col min="14848" max="14848" width="51.85546875" bestFit="1" customWidth="1"/>
    <col min="14849" max="14849" width="16.140625" bestFit="1" customWidth="1"/>
    <col min="14850" max="14850" width="11.42578125" bestFit="1" customWidth="1"/>
    <col min="14851" max="14851" width="16" bestFit="1" customWidth="1"/>
    <col min="15103" max="15103" width="4" bestFit="1" customWidth="1"/>
    <col min="15104" max="15104" width="51.85546875" bestFit="1" customWidth="1"/>
    <col min="15105" max="15105" width="16.140625" bestFit="1" customWidth="1"/>
    <col min="15106" max="15106" width="11.42578125" bestFit="1" customWidth="1"/>
    <col min="15107" max="15107" width="16" bestFit="1" customWidth="1"/>
    <col min="15359" max="15359" width="4" bestFit="1" customWidth="1"/>
    <col min="15360" max="15360" width="51.85546875" bestFit="1" customWidth="1"/>
    <col min="15361" max="15361" width="16.140625" bestFit="1" customWidth="1"/>
    <col min="15362" max="15362" width="11.42578125" bestFit="1" customWidth="1"/>
    <col min="15363" max="15363" width="16" bestFit="1" customWidth="1"/>
    <col min="15615" max="15615" width="4" bestFit="1" customWidth="1"/>
    <col min="15616" max="15616" width="51.85546875" bestFit="1" customWidth="1"/>
    <col min="15617" max="15617" width="16.140625" bestFit="1" customWidth="1"/>
    <col min="15618" max="15618" width="11.42578125" bestFit="1" customWidth="1"/>
    <col min="15619" max="15619" width="16" bestFit="1" customWidth="1"/>
    <col min="15871" max="15871" width="4" bestFit="1" customWidth="1"/>
    <col min="15872" max="15872" width="51.85546875" bestFit="1" customWidth="1"/>
    <col min="15873" max="15873" width="16.140625" bestFit="1" customWidth="1"/>
    <col min="15874" max="15874" width="11.42578125" bestFit="1" customWidth="1"/>
    <col min="15875" max="15875" width="16" bestFit="1" customWidth="1"/>
    <col min="16127" max="16127" width="4" bestFit="1" customWidth="1"/>
    <col min="16128" max="16128" width="51.85546875" bestFit="1" customWidth="1"/>
    <col min="16129" max="16129" width="16.140625" bestFit="1" customWidth="1"/>
    <col min="16130" max="16130" width="11.42578125" bestFit="1" customWidth="1"/>
    <col min="16131" max="16131" width="16" bestFit="1" customWidth="1"/>
  </cols>
  <sheetData>
    <row r="1" spans="1:12" s="3" customFormat="1" ht="47.25" x14ac:dyDescent="0.25">
      <c r="A1" s="1" t="s">
        <v>6</v>
      </c>
      <c r="B1" s="2" t="s">
        <v>52</v>
      </c>
      <c r="C1" s="2" t="s">
        <v>65</v>
      </c>
      <c r="D1" s="2" t="s">
        <v>66</v>
      </c>
      <c r="E1" s="2" t="s">
        <v>59</v>
      </c>
      <c r="F1" s="2" t="s">
        <v>60</v>
      </c>
      <c r="G1" s="2" t="s">
        <v>53</v>
      </c>
      <c r="H1" s="2" t="s">
        <v>35</v>
      </c>
      <c r="I1" s="2" t="s">
        <v>41</v>
      </c>
      <c r="J1" s="2" t="s">
        <v>7</v>
      </c>
    </row>
    <row r="2" spans="1:12" ht="15.75" x14ac:dyDescent="0.25">
      <c r="A2" s="4" t="s">
        <v>17</v>
      </c>
      <c r="B2" s="51">
        <v>0.81</v>
      </c>
      <c r="C2" s="66">
        <f>'Summary Sheet'!D2</f>
        <v>0.81477999999999995</v>
      </c>
      <c r="D2" s="71">
        <v>0.81</v>
      </c>
      <c r="E2" s="68"/>
      <c r="F2" s="6"/>
      <c r="G2" s="6">
        <f>C2-D2</f>
        <v>4.7799999999998954E-3</v>
      </c>
      <c r="H2" s="6">
        <f>C2-E2</f>
        <v>0.81477999999999995</v>
      </c>
      <c r="I2" s="6">
        <f>D2-F2</f>
        <v>0.81</v>
      </c>
      <c r="J2" s="5"/>
    </row>
    <row r="3" spans="1:12" ht="15.75" x14ac:dyDescent="0.25">
      <c r="A3" s="4" t="s">
        <v>78</v>
      </c>
      <c r="B3" s="51">
        <v>3.95</v>
      </c>
      <c r="C3" s="66">
        <f>'Summary Sheet'!D3</f>
        <v>1.039814</v>
      </c>
      <c r="D3" s="71">
        <v>1.03</v>
      </c>
      <c r="E3" s="68"/>
      <c r="F3" s="6"/>
      <c r="G3" s="6">
        <f t="shared" ref="G3:G11" si="0">C3-D3</f>
        <v>9.8139999999999894E-3</v>
      </c>
      <c r="H3" s="6"/>
      <c r="I3" s="6"/>
      <c r="J3" s="79"/>
    </row>
    <row r="4" spans="1:12" ht="15.75" x14ac:dyDescent="0.25">
      <c r="A4" s="7" t="s">
        <v>48</v>
      </c>
      <c r="B4" s="51">
        <v>15.44</v>
      </c>
      <c r="C4" s="66">
        <f>'Summary Sheet'!D4</f>
        <v>1.2881838999999999</v>
      </c>
      <c r="D4" s="71">
        <v>1.29</v>
      </c>
      <c r="E4" s="68"/>
      <c r="F4" s="5"/>
      <c r="G4" s="6">
        <f t="shared" si="0"/>
        <v>-1.8161000000000982E-3</v>
      </c>
      <c r="H4" s="6">
        <f t="shared" ref="H4:H11" si="1">C4-E4</f>
        <v>1.2881838999999999</v>
      </c>
      <c r="I4" s="6">
        <f t="shared" ref="I4:I11" si="2">D4-F4</f>
        <v>1.29</v>
      </c>
      <c r="J4" s="65"/>
    </row>
    <row r="5" spans="1:12" ht="15.75" x14ac:dyDescent="0.25">
      <c r="A5" s="7" t="s">
        <v>77</v>
      </c>
      <c r="B5" s="51">
        <v>3.42</v>
      </c>
      <c r="C5" s="66">
        <f>'Summary Sheet'!D5</f>
        <v>2.8412136000000001</v>
      </c>
      <c r="D5" s="71">
        <v>2.84</v>
      </c>
      <c r="E5" s="68"/>
      <c r="F5" s="5"/>
      <c r="G5" s="6">
        <f t="shared" si="0"/>
        <v>1.2136000000002589E-3</v>
      </c>
      <c r="H5" s="6"/>
      <c r="I5" s="6"/>
      <c r="J5" s="65"/>
    </row>
    <row r="6" spans="1:12" ht="31.5" x14ac:dyDescent="0.25">
      <c r="A6" s="7" t="s">
        <v>9</v>
      </c>
      <c r="B6" s="51">
        <v>13.63</v>
      </c>
      <c r="C6" s="66">
        <f>'Summary Sheet'!D6</f>
        <v>2.8640910000000002</v>
      </c>
      <c r="D6" s="67">
        <v>2.86</v>
      </c>
      <c r="E6" s="68"/>
      <c r="F6" s="5"/>
      <c r="G6" s="6">
        <f t="shared" si="0"/>
        <v>4.0910000000002888E-3</v>
      </c>
      <c r="H6" s="6">
        <f t="shared" si="1"/>
        <v>2.8640910000000002</v>
      </c>
      <c r="I6" s="6">
        <f t="shared" si="2"/>
        <v>2.86</v>
      </c>
      <c r="J6" s="8"/>
    </row>
    <row r="7" spans="1:12" ht="15.75" x14ac:dyDescent="0.25">
      <c r="A7" s="50" t="s">
        <v>49</v>
      </c>
      <c r="B7" s="51">
        <v>0.77</v>
      </c>
      <c r="C7" s="66">
        <f>'Summary Sheet'!D7</f>
        <v>0.433724</v>
      </c>
      <c r="D7" s="76">
        <v>0.43</v>
      </c>
      <c r="E7" s="68"/>
      <c r="F7" s="49"/>
      <c r="G7" s="6">
        <f t="shared" si="0"/>
        <v>3.7240000000000051E-3</v>
      </c>
      <c r="H7" s="6">
        <f t="shared" si="1"/>
        <v>0.433724</v>
      </c>
      <c r="I7" s="6">
        <f t="shared" si="2"/>
        <v>0.43</v>
      </c>
      <c r="J7" s="8"/>
    </row>
    <row r="8" spans="1:12" ht="31.5" x14ac:dyDescent="0.25">
      <c r="A8" s="7" t="s">
        <v>51</v>
      </c>
      <c r="B8" s="51">
        <v>0.93</v>
      </c>
      <c r="C8" s="66">
        <f>'Summary Sheet'!D8</f>
        <v>0.2229254</v>
      </c>
      <c r="D8" s="76">
        <v>0.22</v>
      </c>
      <c r="E8" s="69"/>
      <c r="F8" s="6"/>
      <c r="G8" s="6">
        <f t="shared" si="0"/>
        <v>2.9253999999999947E-3</v>
      </c>
      <c r="H8" s="6">
        <f t="shared" si="1"/>
        <v>0.2229254</v>
      </c>
      <c r="I8" s="6">
        <f t="shared" si="2"/>
        <v>0.22</v>
      </c>
      <c r="J8" s="8" t="s">
        <v>40</v>
      </c>
    </row>
    <row r="9" spans="1:12" ht="15.75" x14ac:dyDescent="0.25">
      <c r="A9" s="7" t="s">
        <v>50</v>
      </c>
      <c r="B9" s="51">
        <v>1.19</v>
      </c>
      <c r="C9" s="66">
        <f>'Summary Sheet'!D9</f>
        <v>0</v>
      </c>
      <c r="D9" s="71">
        <v>0</v>
      </c>
      <c r="E9" s="69"/>
      <c r="F9" s="6"/>
      <c r="G9" s="6">
        <f t="shared" si="0"/>
        <v>0</v>
      </c>
      <c r="H9" s="6">
        <f t="shared" si="1"/>
        <v>0</v>
      </c>
      <c r="I9" s="6">
        <f t="shared" si="2"/>
        <v>0</v>
      </c>
      <c r="J9" s="8"/>
    </row>
    <row r="10" spans="1:12" ht="15.75" x14ac:dyDescent="0.25">
      <c r="A10" s="9" t="s">
        <v>10</v>
      </c>
      <c r="B10" s="51">
        <v>4</v>
      </c>
      <c r="C10" s="66">
        <f>'Summary Sheet'!D10</f>
        <v>0</v>
      </c>
      <c r="D10" s="71">
        <v>0</v>
      </c>
      <c r="E10" s="69"/>
      <c r="F10" s="6"/>
      <c r="G10" s="6">
        <f t="shared" si="0"/>
        <v>0</v>
      </c>
      <c r="H10" s="6"/>
      <c r="I10" s="6"/>
      <c r="J10" s="8"/>
    </row>
    <row r="11" spans="1:12" s="10" customFormat="1" ht="15.75" x14ac:dyDescent="0.25">
      <c r="A11" s="9" t="s">
        <v>91</v>
      </c>
      <c r="B11" s="51">
        <v>0.46</v>
      </c>
      <c r="C11" s="66">
        <f>'Summary Sheet'!D11</f>
        <v>0</v>
      </c>
      <c r="D11" s="67">
        <v>0</v>
      </c>
      <c r="E11" s="69"/>
      <c r="F11" s="5"/>
      <c r="G11" s="6">
        <f t="shared" si="0"/>
        <v>0</v>
      </c>
      <c r="H11" s="6">
        <f t="shared" si="1"/>
        <v>0</v>
      </c>
      <c r="I11" s="6">
        <f t="shared" si="2"/>
        <v>0</v>
      </c>
      <c r="J11" s="29"/>
    </row>
    <row r="12" spans="1:12" ht="15.75" x14ac:dyDescent="0.25">
      <c r="A12" s="11" t="s">
        <v>11</v>
      </c>
      <c r="B12" s="12">
        <f t="shared" ref="B12:I12" si="3">SUM(B2:B11)</f>
        <v>44.6</v>
      </c>
      <c r="C12" s="12">
        <f t="shared" si="3"/>
        <v>9.5047318999999995</v>
      </c>
      <c r="D12" s="70">
        <f t="shared" si="3"/>
        <v>9.48</v>
      </c>
      <c r="E12" s="12">
        <f t="shared" si="3"/>
        <v>0</v>
      </c>
      <c r="F12" s="12">
        <f t="shared" si="3"/>
        <v>0</v>
      </c>
      <c r="G12" s="12">
        <f t="shared" si="3"/>
        <v>2.4731900000000334E-2</v>
      </c>
      <c r="H12" s="12">
        <f t="shared" si="3"/>
        <v>5.6237043</v>
      </c>
      <c r="I12" s="12">
        <f t="shared" si="3"/>
        <v>5.6099999999999994</v>
      </c>
      <c r="J12" s="5"/>
      <c r="K12" s="25"/>
    </row>
    <row r="13" spans="1:12" x14ac:dyDescent="0.25">
      <c r="C13" s="25">
        <f>B12-C12</f>
        <v>35.095268099999998</v>
      </c>
      <c r="D13" s="113">
        <f>D12/B12</f>
        <v>0.21255605381165921</v>
      </c>
      <c r="J13" s="25"/>
      <c r="L13" s="25"/>
    </row>
    <row r="14" spans="1:12" x14ac:dyDescent="0.25">
      <c r="D14" s="25"/>
    </row>
    <row r="15" spans="1:12" ht="60" x14ac:dyDescent="0.25">
      <c r="A15" s="15" t="s">
        <v>1</v>
      </c>
      <c r="B15" s="15" t="s">
        <v>12</v>
      </c>
      <c r="C15" s="16" t="s">
        <v>67</v>
      </c>
      <c r="D15" s="16" t="s">
        <v>13</v>
      </c>
      <c r="E15" s="16" t="s">
        <v>68</v>
      </c>
      <c r="F15" s="26"/>
      <c r="G15" s="26"/>
      <c r="H15" s="26"/>
      <c r="I15" s="26"/>
    </row>
    <row r="16" spans="1:12" ht="15.75" x14ac:dyDescent="0.25">
      <c r="A16" s="4" t="s">
        <v>17</v>
      </c>
      <c r="B16" s="6">
        <f>B2</f>
        <v>0.81</v>
      </c>
      <c r="C16" s="6">
        <f>C2</f>
        <v>0.81477999999999995</v>
      </c>
      <c r="D16" s="17">
        <f>C16/B16</f>
        <v>1.005901234567901</v>
      </c>
      <c r="E16" s="17">
        <f>C16/$B$26</f>
        <v>1.8268609865470849E-2</v>
      </c>
      <c r="F16" s="27"/>
      <c r="G16" s="27"/>
      <c r="H16" s="27"/>
      <c r="I16" s="27"/>
    </row>
    <row r="17" spans="1:9" ht="15.75" x14ac:dyDescent="0.25">
      <c r="A17" s="4" t="s">
        <v>78</v>
      </c>
      <c r="B17" s="6">
        <f t="shared" ref="B17:C25" si="4">B3</f>
        <v>3.95</v>
      </c>
      <c r="C17" s="6">
        <f t="shared" si="4"/>
        <v>1.039814</v>
      </c>
      <c r="D17" s="17">
        <f t="shared" ref="D17:D25" si="5">C17/B17</f>
        <v>0.2632440506329114</v>
      </c>
      <c r="E17" s="17">
        <f t="shared" ref="E17:E25" si="6">C17/$B$26</f>
        <v>2.3314215246636769E-2</v>
      </c>
      <c r="F17" s="27"/>
      <c r="G17" s="27"/>
      <c r="H17" s="27"/>
      <c r="I17" s="27"/>
    </row>
    <row r="18" spans="1:9" ht="15.75" x14ac:dyDescent="0.25">
      <c r="A18" s="7" t="s">
        <v>48</v>
      </c>
      <c r="B18" s="6">
        <f t="shared" si="4"/>
        <v>15.44</v>
      </c>
      <c r="C18" s="6">
        <f t="shared" si="4"/>
        <v>1.2881838999999999</v>
      </c>
      <c r="D18" s="17">
        <f t="shared" si="5"/>
        <v>8.3431599740932644E-2</v>
      </c>
      <c r="E18" s="17">
        <f t="shared" si="6"/>
        <v>2.8883047085201792E-2</v>
      </c>
      <c r="F18" s="27"/>
      <c r="G18" s="27"/>
      <c r="H18" s="27"/>
      <c r="I18" s="27"/>
    </row>
    <row r="19" spans="1:9" ht="15.75" x14ac:dyDescent="0.25">
      <c r="A19" s="7" t="s">
        <v>77</v>
      </c>
      <c r="B19" s="6">
        <f t="shared" si="4"/>
        <v>3.42</v>
      </c>
      <c r="C19" s="6">
        <f t="shared" si="4"/>
        <v>2.8412136000000001</v>
      </c>
      <c r="D19" s="17">
        <f t="shared" si="5"/>
        <v>0.83076421052631588</v>
      </c>
      <c r="E19" s="17">
        <f t="shared" si="6"/>
        <v>6.3704340807174895E-2</v>
      </c>
      <c r="F19" s="27"/>
      <c r="G19" s="27"/>
      <c r="H19" s="27"/>
      <c r="I19" s="27"/>
    </row>
    <row r="20" spans="1:9" ht="31.5" x14ac:dyDescent="0.25">
      <c r="A20" s="7" t="s">
        <v>9</v>
      </c>
      <c r="B20" s="6">
        <f t="shared" si="4"/>
        <v>13.63</v>
      </c>
      <c r="C20" s="6">
        <f t="shared" si="4"/>
        <v>2.8640910000000002</v>
      </c>
      <c r="D20" s="17">
        <f t="shared" si="5"/>
        <v>0.21013140132061628</v>
      </c>
      <c r="E20" s="17">
        <f t="shared" si="6"/>
        <v>6.4217286995515696E-2</v>
      </c>
      <c r="F20" s="27"/>
      <c r="G20" s="27"/>
      <c r="H20" s="27"/>
      <c r="I20" s="27"/>
    </row>
    <row r="21" spans="1:9" ht="15.75" x14ac:dyDescent="0.25">
      <c r="A21" s="50" t="s">
        <v>49</v>
      </c>
      <c r="B21" s="6">
        <f t="shared" si="4"/>
        <v>0.77</v>
      </c>
      <c r="C21" s="6">
        <f t="shared" si="4"/>
        <v>0.433724</v>
      </c>
      <c r="D21" s="17">
        <f t="shared" si="5"/>
        <v>0.56327792207792204</v>
      </c>
      <c r="E21" s="17">
        <f t="shared" si="6"/>
        <v>9.7247533632286998E-3</v>
      </c>
      <c r="F21" s="27"/>
      <c r="G21" s="27"/>
      <c r="H21" s="27"/>
      <c r="I21" s="27"/>
    </row>
    <row r="22" spans="1:9" ht="31.5" x14ac:dyDescent="0.25">
      <c r="A22" s="7" t="s">
        <v>51</v>
      </c>
      <c r="B22" s="6">
        <f t="shared" si="4"/>
        <v>0.93</v>
      </c>
      <c r="C22" s="6">
        <f t="shared" si="4"/>
        <v>0.2229254</v>
      </c>
      <c r="D22" s="17">
        <f t="shared" si="5"/>
        <v>0.23970473118279567</v>
      </c>
      <c r="E22" s="17">
        <f t="shared" si="6"/>
        <v>4.9983273542600895E-3</v>
      </c>
      <c r="F22" s="27"/>
      <c r="G22" s="27"/>
      <c r="H22" s="27"/>
      <c r="I22" s="27"/>
    </row>
    <row r="23" spans="1:9" ht="15.75" x14ac:dyDescent="0.25">
      <c r="A23" s="7" t="s">
        <v>50</v>
      </c>
      <c r="B23" s="6">
        <f t="shared" si="4"/>
        <v>1.19</v>
      </c>
      <c r="C23" s="6">
        <f t="shared" si="4"/>
        <v>0</v>
      </c>
      <c r="D23" s="17">
        <f t="shared" si="5"/>
        <v>0</v>
      </c>
      <c r="E23" s="17">
        <f t="shared" si="6"/>
        <v>0</v>
      </c>
      <c r="F23" s="27"/>
      <c r="G23" s="27"/>
      <c r="H23" s="27"/>
      <c r="I23" s="27"/>
    </row>
    <row r="24" spans="1:9" ht="15.75" x14ac:dyDescent="0.25">
      <c r="A24" s="9" t="s">
        <v>10</v>
      </c>
      <c r="B24" s="6">
        <f t="shared" si="4"/>
        <v>4</v>
      </c>
      <c r="C24" s="6">
        <f t="shared" si="4"/>
        <v>0</v>
      </c>
      <c r="D24" s="17">
        <f t="shared" si="5"/>
        <v>0</v>
      </c>
      <c r="E24" s="17">
        <f t="shared" si="6"/>
        <v>0</v>
      </c>
      <c r="F24" s="27"/>
      <c r="G24" s="27"/>
      <c r="H24" s="27"/>
      <c r="I24" s="27"/>
    </row>
    <row r="25" spans="1:9" ht="15.75" x14ac:dyDescent="0.25">
      <c r="A25" s="9" t="s">
        <v>91</v>
      </c>
      <c r="B25" s="6">
        <f t="shared" si="4"/>
        <v>0.46</v>
      </c>
      <c r="C25" s="6">
        <f t="shared" si="4"/>
        <v>0</v>
      </c>
      <c r="D25" s="17">
        <f t="shared" si="5"/>
        <v>0</v>
      </c>
      <c r="E25" s="17">
        <f t="shared" si="6"/>
        <v>0</v>
      </c>
      <c r="F25" s="27"/>
      <c r="G25" s="27"/>
      <c r="H25" s="27"/>
      <c r="I25" s="27"/>
    </row>
    <row r="26" spans="1:9" ht="15.75" x14ac:dyDescent="0.25">
      <c r="A26" s="18" t="s">
        <v>15</v>
      </c>
      <c r="B26" s="12">
        <f>SUM(B16:B25)</f>
        <v>44.6</v>
      </c>
      <c r="C26" s="13">
        <f>SUM(C16:C25)</f>
        <v>9.5047318999999995</v>
      </c>
      <c r="D26" s="17">
        <f>C26/B26</f>
        <v>0.21311058071748876</v>
      </c>
      <c r="E26" s="19">
        <f>SUM(E16:E25)</f>
        <v>0.21311058071748878</v>
      </c>
      <c r="F26" s="28"/>
      <c r="G26" s="28"/>
      <c r="H26" s="28"/>
      <c r="I26" s="28"/>
    </row>
    <row r="27" spans="1:9" x14ac:dyDescent="0.25">
      <c r="B27" s="3"/>
      <c r="C27" s="3"/>
      <c r="D27" s="20"/>
      <c r="E27" s="20"/>
      <c r="F27" s="20"/>
      <c r="G27" s="20"/>
      <c r="H27" s="20"/>
      <c r="I27" s="20"/>
    </row>
    <row r="28" spans="1:9" x14ac:dyDescent="0.25">
      <c r="B28" s="3"/>
      <c r="C28" s="3"/>
      <c r="D28" s="20"/>
      <c r="E28" s="20"/>
      <c r="F28" s="20"/>
      <c r="G28" s="20"/>
      <c r="H28" s="20"/>
      <c r="I28" s="20"/>
    </row>
    <row r="29" spans="1:9" ht="90" x14ac:dyDescent="0.25">
      <c r="A29" s="15" t="s">
        <v>16</v>
      </c>
      <c r="B29" s="16" t="s">
        <v>67</v>
      </c>
      <c r="C29" s="16" t="s">
        <v>64</v>
      </c>
      <c r="D29" s="16" t="s">
        <v>69</v>
      </c>
      <c r="E29" s="21" t="s">
        <v>70</v>
      </c>
      <c r="F29" s="26"/>
      <c r="G29" s="26"/>
      <c r="H29" s="26"/>
      <c r="I29" s="26"/>
    </row>
    <row r="30" spans="1:9" ht="15.75" x14ac:dyDescent="0.25">
      <c r="A30" s="4" t="s">
        <v>17</v>
      </c>
      <c r="B30" s="98">
        <f>C2</f>
        <v>0.81477999999999995</v>
      </c>
      <c r="C30" s="98">
        <f>D2</f>
        <v>0.81</v>
      </c>
      <c r="D30" s="22">
        <f>ROUND(B30-C30,2)</f>
        <v>0</v>
      </c>
      <c r="E30" s="17">
        <f>D30/$B$40</f>
        <v>0</v>
      </c>
      <c r="F30" s="27"/>
      <c r="G30" s="27"/>
      <c r="H30" s="27"/>
      <c r="I30" s="27"/>
    </row>
    <row r="31" spans="1:9" ht="15.75" x14ac:dyDescent="0.25">
      <c r="A31" s="4" t="s">
        <v>78</v>
      </c>
      <c r="B31" s="98">
        <f t="shared" ref="B31:B39" si="7">C3</f>
        <v>1.039814</v>
      </c>
      <c r="C31" s="98">
        <f t="shared" ref="C31:C39" si="8">D3</f>
        <v>1.03</v>
      </c>
      <c r="D31" s="22">
        <f t="shared" ref="D31:D39" si="9">ROUND(B31-C31,2)</f>
        <v>0.01</v>
      </c>
      <c r="E31" s="17">
        <f t="shared" ref="E31:E39" si="10">D31/$B$40</f>
        <v>1.0521075297242209E-3</v>
      </c>
      <c r="F31" s="27"/>
      <c r="G31" s="27"/>
      <c r="H31" s="27"/>
      <c r="I31" s="27"/>
    </row>
    <row r="32" spans="1:9" ht="15.75" x14ac:dyDescent="0.25">
      <c r="A32" s="7" t="s">
        <v>48</v>
      </c>
      <c r="B32" s="98">
        <f t="shared" si="7"/>
        <v>1.2881838999999999</v>
      </c>
      <c r="C32" s="98">
        <f t="shared" si="8"/>
        <v>1.29</v>
      </c>
      <c r="D32" s="22">
        <f t="shared" si="9"/>
        <v>0</v>
      </c>
      <c r="E32" s="17">
        <f t="shared" si="10"/>
        <v>0</v>
      </c>
      <c r="F32" s="27"/>
      <c r="G32" s="27"/>
      <c r="H32" s="27"/>
      <c r="I32" s="27"/>
    </row>
    <row r="33" spans="1:9" ht="15.75" x14ac:dyDescent="0.25">
      <c r="A33" s="7" t="s">
        <v>77</v>
      </c>
      <c r="B33" s="98">
        <f t="shared" si="7"/>
        <v>2.8412136000000001</v>
      </c>
      <c r="C33" s="98">
        <f t="shared" si="8"/>
        <v>2.84</v>
      </c>
      <c r="D33" s="22">
        <f t="shared" si="9"/>
        <v>0</v>
      </c>
      <c r="E33" s="17">
        <f t="shared" si="10"/>
        <v>0</v>
      </c>
      <c r="F33" s="27"/>
      <c r="G33" s="27"/>
      <c r="H33" s="27"/>
      <c r="I33" s="27"/>
    </row>
    <row r="34" spans="1:9" ht="31.5" x14ac:dyDescent="0.25">
      <c r="A34" s="7" t="s">
        <v>9</v>
      </c>
      <c r="B34" s="98">
        <f t="shared" si="7"/>
        <v>2.8640910000000002</v>
      </c>
      <c r="C34" s="98">
        <f t="shared" si="8"/>
        <v>2.86</v>
      </c>
      <c r="D34" s="22">
        <f t="shared" si="9"/>
        <v>0</v>
      </c>
      <c r="E34" s="17">
        <f t="shared" si="10"/>
        <v>0</v>
      </c>
      <c r="F34" s="27"/>
      <c r="G34" s="27"/>
      <c r="H34" s="27"/>
      <c r="I34" s="27"/>
    </row>
    <row r="35" spans="1:9" ht="15.75" x14ac:dyDescent="0.25">
      <c r="A35" s="50" t="s">
        <v>49</v>
      </c>
      <c r="B35" s="98">
        <f t="shared" si="7"/>
        <v>0.433724</v>
      </c>
      <c r="C35" s="98">
        <f t="shared" si="8"/>
        <v>0.43</v>
      </c>
      <c r="D35" s="22">
        <f t="shared" si="9"/>
        <v>0</v>
      </c>
      <c r="E35" s="17">
        <f t="shared" si="10"/>
        <v>0</v>
      </c>
      <c r="F35" s="27"/>
      <c r="G35" s="27"/>
      <c r="H35" s="27"/>
      <c r="I35" s="27"/>
    </row>
    <row r="36" spans="1:9" ht="31.5" x14ac:dyDescent="0.25">
      <c r="A36" s="7" t="s">
        <v>51</v>
      </c>
      <c r="B36" s="98">
        <f t="shared" si="7"/>
        <v>0.2229254</v>
      </c>
      <c r="C36" s="98">
        <f t="shared" si="8"/>
        <v>0.22</v>
      </c>
      <c r="D36" s="22">
        <f t="shared" si="9"/>
        <v>0</v>
      </c>
      <c r="E36" s="17">
        <f t="shared" si="10"/>
        <v>0</v>
      </c>
      <c r="F36" s="27"/>
      <c r="G36" s="27"/>
      <c r="H36" s="27"/>
      <c r="I36" s="27"/>
    </row>
    <row r="37" spans="1:9" ht="15.75" x14ac:dyDescent="0.25">
      <c r="A37" s="7" t="s">
        <v>50</v>
      </c>
      <c r="B37" s="98">
        <f t="shared" si="7"/>
        <v>0</v>
      </c>
      <c r="C37" s="98">
        <f t="shared" si="8"/>
        <v>0</v>
      </c>
      <c r="D37" s="22">
        <f t="shared" si="9"/>
        <v>0</v>
      </c>
      <c r="E37" s="17">
        <f t="shared" si="10"/>
        <v>0</v>
      </c>
      <c r="F37" s="27"/>
      <c r="G37" s="27"/>
      <c r="H37" s="27"/>
      <c r="I37" s="27"/>
    </row>
    <row r="38" spans="1:9" ht="15.75" x14ac:dyDescent="0.25">
      <c r="A38" s="9" t="s">
        <v>10</v>
      </c>
      <c r="B38" s="98">
        <f t="shared" si="7"/>
        <v>0</v>
      </c>
      <c r="C38" s="98">
        <f t="shared" si="8"/>
        <v>0</v>
      </c>
      <c r="D38" s="22">
        <f t="shared" si="9"/>
        <v>0</v>
      </c>
      <c r="E38" s="17">
        <f t="shared" si="10"/>
        <v>0</v>
      </c>
      <c r="F38" s="27"/>
      <c r="G38" s="27"/>
      <c r="H38" s="27"/>
      <c r="I38" s="27"/>
    </row>
    <row r="39" spans="1:9" ht="15.75" x14ac:dyDescent="0.25">
      <c r="A39" s="9" t="s">
        <v>91</v>
      </c>
      <c r="B39" s="98">
        <f t="shared" si="7"/>
        <v>0</v>
      </c>
      <c r="C39" s="98">
        <f t="shared" si="8"/>
        <v>0</v>
      </c>
      <c r="D39" s="22">
        <f t="shared" si="9"/>
        <v>0</v>
      </c>
      <c r="E39" s="17">
        <f t="shared" si="10"/>
        <v>0</v>
      </c>
      <c r="F39" s="27"/>
      <c r="G39" s="27"/>
      <c r="H39" s="27"/>
      <c r="I39" s="27"/>
    </row>
    <row r="40" spans="1:9" ht="15.75" x14ac:dyDescent="0.25">
      <c r="A40" s="18" t="s">
        <v>15</v>
      </c>
      <c r="B40" s="99">
        <f>SUM(B30:B39)</f>
        <v>9.5047318999999995</v>
      </c>
      <c r="C40" s="99">
        <f>SUM(C30:C39)</f>
        <v>9.48</v>
      </c>
      <c r="D40" s="22">
        <f t="shared" ref="D40" si="11">ROUND(B40-C40,2)</f>
        <v>0.02</v>
      </c>
      <c r="E40" s="19">
        <f>D40/D40</f>
        <v>1</v>
      </c>
      <c r="F40" s="28"/>
      <c r="G40" s="28"/>
      <c r="H40" s="28"/>
      <c r="I40" s="28"/>
    </row>
  </sheetData>
  <pageMargins left="0.70866141732283472" right="0.70866141732283472" top="0.74803149606299213" bottom="0.74803149606299213" header="0.31496062992125984" footer="0.31496062992125984"/>
  <pageSetup paperSize="9" scale="3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A49216-8D68-4303-870A-32BC7EB7F3F8}">
  <dimension ref="A1:H27"/>
  <sheetViews>
    <sheetView topLeftCell="B1" zoomScaleNormal="100" workbookViewId="0">
      <selection activeCell="C3" sqref="C3:C8"/>
    </sheetView>
  </sheetViews>
  <sheetFormatPr defaultColWidth="14.140625" defaultRowHeight="15" x14ac:dyDescent="0.25"/>
  <cols>
    <col min="1" max="1" width="3.85546875" customWidth="1"/>
    <col min="2" max="2" width="25" bestFit="1" customWidth="1"/>
    <col min="3" max="3" width="19.5703125" style="23" bestFit="1" customWidth="1"/>
    <col min="4" max="4" width="18.42578125" style="23" customWidth="1"/>
    <col min="5" max="5" width="16.5703125" style="14" bestFit="1" customWidth="1"/>
    <col min="6" max="6" width="13.28515625" style="14" customWidth="1"/>
    <col min="7" max="7" width="15.85546875" bestFit="1" customWidth="1"/>
    <col min="8" max="8" width="13.42578125" bestFit="1" customWidth="1"/>
  </cols>
  <sheetData>
    <row r="1" spans="1:8" s="24" customFormat="1" ht="49.5" x14ac:dyDescent="0.25">
      <c r="A1" s="77" t="s">
        <v>0</v>
      </c>
      <c r="B1" s="77" t="s">
        <v>1</v>
      </c>
      <c r="C1" s="78" t="s">
        <v>71</v>
      </c>
      <c r="D1" s="78" t="s">
        <v>72</v>
      </c>
      <c r="E1" s="78" t="s">
        <v>73</v>
      </c>
      <c r="F1" s="78" t="s">
        <v>74</v>
      </c>
      <c r="G1" s="78" t="s">
        <v>75</v>
      </c>
      <c r="H1" s="78" t="s">
        <v>76</v>
      </c>
    </row>
    <row r="2" spans="1:8" ht="16.5" x14ac:dyDescent="0.3">
      <c r="A2" s="52">
        <v>1</v>
      </c>
      <c r="B2" s="53" t="s">
        <v>17</v>
      </c>
      <c r="C2" s="54">
        <f>'Land, Stamp Duty cost'!F6</f>
        <v>8147800</v>
      </c>
      <c r="D2" s="54">
        <f t="shared" ref="D2:F11" si="0">C2/10^7</f>
        <v>0.81477999999999995</v>
      </c>
      <c r="E2" s="54"/>
      <c r="F2" s="54">
        <f t="shared" si="0"/>
        <v>0</v>
      </c>
      <c r="G2" s="55">
        <f>C2-E2</f>
        <v>8147800</v>
      </c>
      <c r="H2" s="55">
        <f>G2/10^7</f>
        <v>0.81477999999999995</v>
      </c>
    </row>
    <row r="3" spans="1:8" ht="16.5" x14ac:dyDescent="0.3">
      <c r="A3" s="52">
        <v>2</v>
      </c>
      <c r="B3" s="53" t="s">
        <v>78</v>
      </c>
      <c r="C3" s="54">
        <f>Table2[[#Totals],[Rs.]]</f>
        <v>10398140</v>
      </c>
      <c r="D3" s="54">
        <f t="shared" si="0"/>
        <v>1.039814</v>
      </c>
      <c r="E3" s="54"/>
      <c r="F3" s="54">
        <f t="shared" si="0"/>
        <v>0</v>
      </c>
      <c r="G3" s="55">
        <f t="shared" ref="G3:G11" si="1">C3-E3</f>
        <v>10398140</v>
      </c>
      <c r="H3" s="55">
        <f t="shared" ref="H3:H11" si="2">G3/10^7</f>
        <v>1.039814</v>
      </c>
    </row>
    <row r="4" spans="1:8" ht="16.5" x14ac:dyDescent="0.3">
      <c r="A4" s="52">
        <v>3</v>
      </c>
      <c r="B4" s="56" t="s">
        <v>8</v>
      </c>
      <c r="C4" s="57">
        <f>ROUND(Table4[[#Totals],[Rs.]],0)</f>
        <v>12881839</v>
      </c>
      <c r="D4" s="54">
        <f t="shared" si="0"/>
        <v>1.2881838999999999</v>
      </c>
      <c r="E4" s="57"/>
      <c r="F4" s="54">
        <f t="shared" si="0"/>
        <v>0</v>
      </c>
      <c r="G4" s="55">
        <f t="shared" si="1"/>
        <v>12881839</v>
      </c>
      <c r="H4" s="55">
        <f t="shared" si="2"/>
        <v>1.2881838999999999</v>
      </c>
    </row>
    <row r="5" spans="1:8" ht="16.5" x14ac:dyDescent="0.3">
      <c r="A5" s="52">
        <v>4</v>
      </c>
      <c r="B5" s="56" t="s">
        <v>77</v>
      </c>
      <c r="C5" s="57">
        <f>Table1[[#Totals],[Rs.]]</f>
        <v>28412136</v>
      </c>
      <c r="D5" s="54">
        <f t="shared" si="0"/>
        <v>2.8412136000000001</v>
      </c>
      <c r="E5" s="57"/>
      <c r="F5" s="54">
        <f t="shared" si="0"/>
        <v>0</v>
      </c>
      <c r="G5" s="55">
        <f t="shared" si="1"/>
        <v>28412136</v>
      </c>
      <c r="H5" s="55">
        <f t="shared" si="2"/>
        <v>2.8412136000000001</v>
      </c>
    </row>
    <row r="6" spans="1:8" ht="16.5" x14ac:dyDescent="0.3">
      <c r="A6" s="52">
        <v>5</v>
      </c>
      <c r="B6" s="58" t="s">
        <v>47</v>
      </c>
      <c r="C6" s="59">
        <f>Table5[[#Totals],[Rs.]]</f>
        <v>28640910</v>
      </c>
      <c r="D6" s="54">
        <f t="shared" si="0"/>
        <v>2.8640910000000002</v>
      </c>
      <c r="E6" s="59"/>
      <c r="F6" s="54">
        <f t="shared" si="0"/>
        <v>0</v>
      </c>
      <c r="G6" s="55">
        <f t="shared" si="1"/>
        <v>28640910</v>
      </c>
      <c r="H6" s="55">
        <f t="shared" si="2"/>
        <v>2.8640910000000002</v>
      </c>
    </row>
    <row r="7" spans="1:8" ht="16.5" x14ac:dyDescent="0.3">
      <c r="A7" s="52">
        <v>6</v>
      </c>
      <c r="B7" s="60" t="s">
        <v>18</v>
      </c>
      <c r="C7" s="61">
        <f>Table6[[#Totals],[Rs.]]</f>
        <v>4337240</v>
      </c>
      <c r="D7" s="54">
        <f t="shared" si="0"/>
        <v>0.433724</v>
      </c>
      <c r="E7" s="61"/>
      <c r="F7" s="54">
        <f t="shared" si="0"/>
        <v>0</v>
      </c>
      <c r="G7" s="55">
        <f t="shared" si="1"/>
        <v>4337240</v>
      </c>
      <c r="H7" s="55">
        <f t="shared" si="2"/>
        <v>0.433724</v>
      </c>
    </row>
    <row r="8" spans="1:8" ht="16.5" x14ac:dyDescent="0.3">
      <c r="A8" s="52">
        <v>7</v>
      </c>
      <c r="B8" s="56" t="s">
        <v>19</v>
      </c>
      <c r="C8" s="57">
        <f>Table7[[#Totals],[Rs.]]</f>
        <v>2229254</v>
      </c>
      <c r="D8" s="54">
        <f t="shared" si="0"/>
        <v>0.2229254</v>
      </c>
      <c r="E8" s="57"/>
      <c r="F8" s="54">
        <f t="shared" si="0"/>
        <v>0</v>
      </c>
      <c r="G8" s="55">
        <f t="shared" si="1"/>
        <v>2229254</v>
      </c>
      <c r="H8" s="55">
        <f t="shared" si="2"/>
        <v>0.2229254</v>
      </c>
    </row>
    <row r="9" spans="1:8" ht="16.5" x14ac:dyDescent="0.3">
      <c r="A9" s="52">
        <v>8</v>
      </c>
      <c r="B9" s="56" t="s">
        <v>20</v>
      </c>
      <c r="C9" s="57">
        <v>0</v>
      </c>
      <c r="D9" s="54">
        <f t="shared" si="0"/>
        <v>0</v>
      </c>
      <c r="E9" s="57"/>
      <c r="F9" s="54">
        <f t="shared" si="0"/>
        <v>0</v>
      </c>
      <c r="G9" s="55">
        <f t="shared" si="1"/>
        <v>0</v>
      </c>
      <c r="H9" s="55">
        <f t="shared" si="2"/>
        <v>0</v>
      </c>
    </row>
    <row r="10" spans="1:8" ht="16.5" x14ac:dyDescent="0.3">
      <c r="A10" s="52">
        <v>9</v>
      </c>
      <c r="B10" s="60" t="s">
        <v>14</v>
      </c>
      <c r="C10" s="57">
        <v>0</v>
      </c>
      <c r="D10" s="54">
        <f t="shared" si="0"/>
        <v>0</v>
      </c>
      <c r="E10" s="57"/>
      <c r="F10" s="54">
        <f t="shared" si="0"/>
        <v>0</v>
      </c>
      <c r="G10" s="55">
        <f t="shared" si="1"/>
        <v>0</v>
      </c>
      <c r="H10" s="55">
        <f t="shared" si="2"/>
        <v>0</v>
      </c>
    </row>
    <row r="11" spans="1:8" ht="16.5" x14ac:dyDescent="0.3">
      <c r="A11" s="52">
        <v>10</v>
      </c>
      <c r="B11" s="9" t="s">
        <v>91</v>
      </c>
      <c r="C11" s="61">
        <f>Interest!D9</f>
        <v>0</v>
      </c>
      <c r="D11" s="54">
        <f t="shared" si="0"/>
        <v>0</v>
      </c>
      <c r="E11" s="61"/>
      <c r="F11" s="54">
        <f t="shared" si="0"/>
        <v>0</v>
      </c>
      <c r="G11" s="55">
        <f t="shared" si="1"/>
        <v>0</v>
      </c>
      <c r="H11" s="55">
        <f t="shared" si="2"/>
        <v>0</v>
      </c>
    </row>
    <row r="12" spans="1:8" ht="16.5" x14ac:dyDescent="0.3">
      <c r="A12" s="52"/>
      <c r="B12" s="62" t="s">
        <v>15</v>
      </c>
      <c r="C12" s="63">
        <f>SUM(C2:C11)</f>
        <v>95047319</v>
      </c>
      <c r="D12" s="63">
        <f>SUM(D2:D11)</f>
        <v>9.5047318999999995</v>
      </c>
      <c r="E12" s="63">
        <f>SUM(E2:E11)</f>
        <v>0</v>
      </c>
      <c r="F12" s="63">
        <f>SUM(F2:F11)</f>
        <v>0</v>
      </c>
      <c r="G12" s="64">
        <f t="shared" ref="G12:H12" si="3">SUM(G2:G11)</f>
        <v>95047319</v>
      </c>
      <c r="H12" s="64">
        <f t="shared" si="3"/>
        <v>9.5047318999999995</v>
      </c>
    </row>
    <row r="15" spans="1:8" x14ac:dyDescent="0.25">
      <c r="D15"/>
      <c r="E15"/>
      <c r="F15"/>
    </row>
    <row r="16" spans="1:8" x14ac:dyDescent="0.25">
      <c r="D16"/>
      <c r="E16"/>
      <c r="F16"/>
    </row>
    <row r="17" spans="4:6" x14ac:dyDescent="0.25">
      <c r="D17"/>
      <c r="E17"/>
      <c r="F17"/>
    </row>
    <row r="18" spans="4:6" x14ac:dyDescent="0.25">
      <c r="D18"/>
      <c r="E18"/>
      <c r="F18"/>
    </row>
    <row r="19" spans="4:6" x14ac:dyDescent="0.25">
      <c r="D19"/>
      <c r="E19"/>
      <c r="F19"/>
    </row>
    <row r="20" spans="4:6" x14ac:dyDescent="0.25">
      <c r="D20"/>
      <c r="E20"/>
      <c r="F20"/>
    </row>
    <row r="21" spans="4:6" x14ac:dyDescent="0.25">
      <c r="D21"/>
      <c r="E21"/>
      <c r="F21"/>
    </row>
    <row r="22" spans="4:6" x14ac:dyDescent="0.25">
      <c r="D22"/>
      <c r="E22"/>
      <c r="F22"/>
    </row>
    <row r="23" spans="4:6" x14ac:dyDescent="0.25">
      <c r="D23"/>
      <c r="E23"/>
      <c r="F23"/>
    </row>
    <row r="24" spans="4:6" x14ac:dyDescent="0.25">
      <c r="D24"/>
      <c r="E24"/>
      <c r="F24"/>
    </row>
    <row r="25" spans="4:6" x14ac:dyDescent="0.25">
      <c r="D25"/>
      <c r="E25"/>
      <c r="F25"/>
    </row>
    <row r="26" spans="4:6" x14ac:dyDescent="0.25">
      <c r="D26"/>
      <c r="E26"/>
      <c r="F26"/>
    </row>
    <row r="27" spans="4:6" x14ac:dyDescent="0.25">
      <c r="D27"/>
      <c r="E27"/>
      <c r="F27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446C91-A20C-4E2D-BBC0-DE16C0CFE1F1}">
  <dimension ref="A1:N831"/>
  <sheetViews>
    <sheetView workbookViewId="0">
      <selection activeCell="A2" sqref="A2:F6"/>
    </sheetView>
  </sheetViews>
  <sheetFormatPr defaultColWidth="14.42578125" defaultRowHeight="15" x14ac:dyDescent="0.25"/>
  <cols>
    <col min="1" max="1" width="6.5703125" style="82" bestFit="1" customWidth="1"/>
    <col min="2" max="2" width="16.7109375" style="82" customWidth="1"/>
    <col min="3" max="3" width="14.28515625" style="82" bestFit="1" customWidth="1"/>
    <col min="4" max="4" width="13.5703125" style="82" customWidth="1"/>
    <col min="5" max="5" width="14.42578125" style="82" customWidth="1"/>
    <col min="6" max="6" width="14.28515625" style="82" bestFit="1" customWidth="1"/>
    <col min="7" max="7" width="14.42578125" style="82" bestFit="1" customWidth="1"/>
    <col min="8" max="8" width="16.5703125" style="82" customWidth="1"/>
    <col min="9" max="9" width="17.42578125" style="82" customWidth="1"/>
    <col min="10" max="10" width="14.140625" style="82" bestFit="1" customWidth="1"/>
    <col min="11" max="11" width="17" style="82" bestFit="1" customWidth="1"/>
    <col min="12" max="12" width="14.28515625" style="82" customWidth="1"/>
    <col min="13" max="13" width="12.42578125" style="82" customWidth="1"/>
    <col min="14" max="14" width="15.28515625" style="82" customWidth="1"/>
    <col min="15" max="22" width="8.7109375" style="82" customWidth="1"/>
    <col min="23" max="16384" width="14.42578125" style="82"/>
  </cols>
  <sheetData>
    <row r="1" spans="1:14" x14ac:dyDescent="0.25">
      <c r="A1" s="101" t="s">
        <v>79</v>
      </c>
      <c r="B1" s="102"/>
      <c r="C1" s="102"/>
      <c r="D1" s="102"/>
      <c r="E1" s="102"/>
      <c r="F1" s="80"/>
      <c r="G1" s="81"/>
      <c r="H1" s="81"/>
      <c r="I1" s="81"/>
    </row>
    <row r="2" spans="1:14" ht="16.5" x14ac:dyDescent="0.3">
      <c r="A2" s="83" t="s">
        <v>0</v>
      </c>
      <c r="B2" s="84" t="s">
        <v>80</v>
      </c>
      <c r="C2" s="83" t="s">
        <v>62</v>
      </c>
      <c r="D2" s="85" t="s">
        <v>1</v>
      </c>
      <c r="E2" s="86" t="s">
        <v>5</v>
      </c>
      <c r="F2" s="86" t="s">
        <v>81</v>
      </c>
      <c r="G2" s="81"/>
      <c r="H2" s="81"/>
      <c r="I2" s="81"/>
    </row>
    <row r="3" spans="1:14" ht="15" customHeight="1" x14ac:dyDescent="0.3">
      <c r="A3" s="83">
        <v>1</v>
      </c>
      <c r="B3" s="103" t="s">
        <v>82</v>
      </c>
      <c r="C3" s="105">
        <v>45035</v>
      </c>
      <c r="D3" s="87" t="s">
        <v>21</v>
      </c>
      <c r="E3" s="86">
        <v>8116000</v>
      </c>
      <c r="F3" s="86">
        <f t="shared" ref="F3:F5" si="0">E3</f>
        <v>8116000</v>
      </c>
      <c r="G3" s="81"/>
      <c r="H3" s="81"/>
      <c r="I3" s="81"/>
    </row>
    <row r="4" spans="1:14" ht="16.5" x14ac:dyDescent="0.3">
      <c r="A4" s="83">
        <v>2</v>
      </c>
      <c r="B4" s="104"/>
      <c r="C4" s="104"/>
      <c r="D4" s="106" t="s">
        <v>83</v>
      </c>
      <c r="E4" s="86">
        <v>30000</v>
      </c>
      <c r="F4" s="86">
        <f t="shared" si="0"/>
        <v>30000</v>
      </c>
      <c r="G4" s="81"/>
      <c r="H4" s="81"/>
      <c r="I4" s="81"/>
    </row>
    <row r="5" spans="1:14" ht="16.5" x14ac:dyDescent="0.3">
      <c r="A5" s="83">
        <v>3</v>
      </c>
      <c r="B5" s="104"/>
      <c r="C5" s="104"/>
      <c r="D5" s="107"/>
      <c r="E5" s="86">
        <v>1800</v>
      </c>
      <c r="F5" s="86">
        <f t="shared" si="0"/>
        <v>1800</v>
      </c>
      <c r="G5" s="81"/>
      <c r="H5" s="81"/>
      <c r="I5" s="81"/>
    </row>
    <row r="6" spans="1:14" ht="16.5" x14ac:dyDescent="0.3">
      <c r="A6" s="88"/>
      <c r="B6" s="108" t="s">
        <v>61</v>
      </c>
      <c r="C6" s="104"/>
      <c r="D6" s="104"/>
      <c r="E6" s="89">
        <f>SUM(E3:E5)</f>
        <v>8147800</v>
      </c>
      <c r="F6" s="89">
        <f>SUM(F3:F5)</f>
        <v>8147800</v>
      </c>
      <c r="G6" s="81"/>
      <c r="H6" s="81"/>
      <c r="J6" s="81"/>
      <c r="K6" s="81"/>
      <c r="L6" s="81"/>
      <c r="M6" s="81"/>
    </row>
    <row r="7" spans="1:14" x14ac:dyDescent="0.25">
      <c r="B7" s="90"/>
      <c r="D7" s="91"/>
      <c r="E7" s="81"/>
      <c r="F7" s="81"/>
      <c r="G7" s="81"/>
      <c r="H7" s="81"/>
      <c r="I7" s="81"/>
      <c r="J7" s="81"/>
      <c r="K7" s="81"/>
      <c r="L7" s="81"/>
      <c r="M7" s="81"/>
    </row>
    <row r="8" spans="1:14" x14ac:dyDescent="0.25">
      <c r="B8" s="90"/>
      <c r="D8" s="91"/>
      <c r="E8" s="81"/>
      <c r="F8" s="81"/>
      <c r="G8" s="81"/>
      <c r="H8" s="81"/>
      <c r="I8" s="81"/>
      <c r="K8" s="81"/>
      <c r="L8" s="81"/>
      <c r="M8" s="81"/>
      <c r="N8" s="81"/>
    </row>
    <row r="9" spans="1:14" s="92" customFormat="1" x14ac:dyDescent="0.25">
      <c r="E9" s="93"/>
      <c r="F9" s="93"/>
      <c r="G9" s="93"/>
      <c r="H9" s="93"/>
    </row>
    <row r="13" spans="1:14" x14ac:dyDescent="0.25">
      <c r="B13" t="s">
        <v>1</v>
      </c>
      <c r="C13" s="23" t="s">
        <v>84</v>
      </c>
      <c r="D13" t="s">
        <v>85</v>
      </c>
    </row>
    <row r="14" spans="1:14" s="94" customFormat="1" x14ac:dyDescent="0.25">
      <c r="B14" t="s">
        <v>86</v>
      </c>
      <c r="C14" s="23">
        <v>819507</v>
      </c>
      <c r="D14" t="s">
        <v>87</v>
      </c>
    </row>
    <row r="15" spans="1:14" x14ac:dyDescent="0.25">
      <c r="B15" t="s">
        <v>88</v>
      </c>
      <c r="C15" s="23">
        <v>34065</v>
      </c>
      <c r="D15" t="s">
        <v>87</v>
      </c>
    </row>
    <row r="16" spans="1:14" s="94" customFormat="1" ht="16.5" customHeight="1" x14ac:dyDescent="0.25">
      <c r="B16" t="s">
        <v>89</v>
      </c>
      <c r="C16" s="23">
        <v>27203564</v>
      </c>
      <c r="D16" t="s">
        <v>87</v>
      </c>
    </row>
    <row r="17" spans="2:14" x14ac:dyDescent="0.25">
      <c r="B17" t="s">
        <v>90</v>
      </c>
      <c r="C17" s="23">
        <v>355000</v>
      </c>
      <c r="D17" t="s">
        <v>87</v>
      </c>
    </row>
    <row r="18" spans="2:14" s="94" customFormat="1" x14ac:dyDescent="0.25">
      <c r="B18" s="94" t="s">
        <v>22</v>
      </c>
      <c r="C18" s="95">
        <f>SUBTOTAL(109,Table1[Rs.])</f>
        <v>28412136</v>
      </c>
    </row>
    <row r="21" spans="2:14" s="94" customFormat="1" x14ac:dyDescent="0.25"/>
    <row r="22" spans="2:14" s="94" customFormat="1" x14ac:dyDescent="0.25">
      <c r="B22" t="s">
        <v>1</v>
      </c>
      <c r="C22" s="23" t="s">
        <v>84</v>
      </c>
      <c r="D22" t="s">
        <v>85</v>
      </c>
    </row>
    <row r="23" spans="2:14" s="94" customFormat="1" x14ac:dyDescent="0.25">
      <c r="B23" t="s">
        <v>92</v>
      </c>
      <c r="C23" s="23">
        <v>5130600</v>
      </c>
      <c r="D23" t="s">
        <v>93</v>
      </c>
    </row>
    <row r="24" spans="2:14" x14ac:dyDescent="0.25">
      <c r="B24" t="s">
        <v>94</v>
      </c>
      <c r="C24" s="23">
        <v>300000</v>
      </c>
      <c r="D24" t="s">
        <v>93</v>
      </c>
      <c r="E24" s="81"/>
      <c r="F24" s="81"/>
      <c r="G24" s="81"/>
      <c r="H24" s="81"/>
      <c r="I24" s="81"/>
      <c r="J24" s="81"/>
      <c r="K24" s="81"/>
      <c r="L24" s="81"/>
      <c r="M24" s="81"/>
      <c r="N24" s="81"/>
    </row>
    <row r="25" spans="2:14" x14ac:dyDescent="0.25">
      <c r="B25" t="s">
        <v>95</v>
      </c>
      <c r="C25" s="23">
        <v>350000</v>
      </c>
      <c r="D25" t="s">
        <v>96</v>
      </c>
      <c r="E25" s="81"/>
      <c r="F25" s="81"/>
      <c r="G25" s="81"/>
      <c r="H25" s="81"/>
      <c r="I25" s="81"/>
      <c r="J25" s="81"/>
      <c r="K25" s="81"/>
      <c r="L25" s="81"/>
      <c r="M25" s="81"/>
      <c r="N25" s="81"/>
    </row>
    <row r="26" spans="2:14" x14ac:dyDescent="0.25">
      <c r="B26" t="s">
        <v>97</v>
      </c>
      <c r="C26" s="23">
        <v>4617540</v>
      </c>
      <c r="D26" t="s">
        <v>96</v>
      </c>
      <c r="E26" s="81"/>
      <c r="F26" s="81"/>
      <c r="G26" s="81"/>
      <c r="H26" s="81"/>
      <c r="I26" s="81"/>
      <c r="J26" s="81"/>
      <c r="K26" s="81"/>
      <c r="L26" s="81"/>
      <c r="M26" s="81"/>
      <c r="N26" s="81"/>
    </row>
    <row r="27" spans="2:14" x14ac:dyDescent="0.25">
      <c r="B27" s="90" t="s">
        <v>61</v>
      </c>
      <c r="C27" s="96">
        <f>SUBTOTAL(109,Table2[Rs.])</f>
        <v>10398140</v>
      </c>
      <c r="D27" s="91"/>
      <c r="E27" s="81"/>
      <c r="F27" s="81"/>
      <c r="G27" s="81"/>
      <c r="H27" s="81"/>
      <c r="I27" s="81"/>
      <c r="J27" s="81"/>
      <c r="K27" s="81"/>
      <c r="L27" s="81"/>
      <c r="M27" s="81"/>
      <c r="N27" s="81"/>
    </row>
    <row r="28" spans="2:14" x14ac:dyDescent="0.25">
      <c r="B28" s="90"/>
      <c r="D28" s="91"/>
      <c r="E28" s="81"/>
      <c r="F28" s="81"/>
      <c r="G28" s="81"/>
      <c r="H28" s="81"/>
      <c r="I28" s="81"/>
      <c r="J28" s="81"/>
      <c r="K28" s="81"/>
      <c r="L28" s="81"/>
      <c r="M28" s="81"/>
      <c r="N28" s="81"/>
    </row>
    <row r="29" spans="2:14" x14ac:dyDescent="0.25">
      <c r="B29" s="90"/>
      <c r="D29" s="91"/>
      <c r="E29" s="81"/>
      <c r="F29" s="81"/>
      <c r="G29" s="81"/>
      <c r="H29" s="81"/>
      <c r="I29" s="81"/>
      <c r="J29" s="81"/>
      <c r="K29" s="81"/>
      <c r="L29" s="81"/>
      <c r="M29" s="81"/>
      <c r="N29" s="81"/>
    </row>
    <row r="30" spans="2:14" x14ac:dyDescent="0.25">
      <c r="B30" s="90"/>
      <c r="D30" s="91"/>
      <c r="E30" s="81"/>
      <c r="F30" s="81"/>
      <c r="G30" s="81"/>
      <c r="H30" s="81"/>
      <c r="I30" s="81"/>
      <c r="J30" s="81"/>
      <c r="K30" s="81"/>
      <c r="L30" s="81"/>
      <c r="M30" s="81"/>
      <c r="N30" s="81"/>
    </row>
    <row r="31" spans="2:14" x14ac:dyDescent="0.25">
      <c r="B31" s="90"/>
      <c r="D31" s="91"/>
      <c r="E31" s="81"/>
      <c r="F31" s="81"/>
      <c r="G31" s="81"/>
      <c r="H31" s="81"/>
      <c r="I31" s="81"/>
      <c r="J31" s="81"/>
      <c r="K31" s="81"/>
      <c r="L31" s="81"/>
      <c r="M31" s="81"/>
      <c r="N31" s="81"/>
    </row>
    <row r="32" spans="2:14" x14ac:dyDescent="0.25">
      <c r="B32" s="90"/>
      <c r="D32" s="91"/>
      <c r="E32" s="81"/>
      <c r="F32" s="81"/>
      <c r="G32" s="81"/>
      <c r="H32" s="81"/>
      <c r="I32" s="81"/>
      <c r="J32" s="81"/>
      <c r="K32" s="81"/>
      <c r="L32" s="81"/>
      <c r="M32" s="81"/>
      <c r="N32" s="81"/>
    </row>
    <row r="33" spans="2:14" x14ac:dyDescent="0.25">
      <c r="B33" s="90"/>
      <c r="D33" s="91"/>
      <c r="E33" s="81"/>
      <c r="F33" s="81"/>
      <c r="G33" s="81"/>
      <c r="H33" s="81"/>
      <c r="I33" s="81"/>
      <c r="J33" s="81"/>
      <c r="K33" s="81"/>
      <c r="L33" s="81"/>
      <c r="M33" s="81"/>
      <c r="N33" s="81"/>
    </row>
    <row r="34" spans="2:14" x14ac:dyDescent="0.25">
      <c r="B34" s="90"/>
      <c r="D34" s="91"/>
      <c r="E34" s="81"/>
      <c r="F34" s="81"/>
      <c r="G34" s="81"/>
      <c r="H34" s="81"/>
      <c r="I34" s="81"/>
      <c r="J34" s="81"/>
      <c r="K34" s="81"/>
      <c r="L34" s="81"/>
      <c r="M34" s="81"/>
      <c r="N34" s="81"/>
    </row>
    <row r="35" spans="2:14" x14ac:dyDescent="0.25">
      <c r="B35" s="90"/>
      <c r="D35" s="91"/>
      <c r="E35" s="81"/>
      <c r="F35" s="81"/>
      <c r="G35" s="81"/>
      <c r="H35" s="81"/>
      <c r="I35" s="81"/>
      <c r="J35" s="81"/>
      <c r="K35" s="81"/>
      <c r="L35" s="81"/>
      <c r="M35" s="81"/>
      <c r="N35" s="81"/>
    </row>
    <row r="36" spans="2:14" x14ac:dyDescent="0.25">
      <c r="B36" s="90"/>
      <c r="D36" s="91"/>
      <c r="E36" s="81"/>
      <c r="F36" s="81"/>
      <c r="G36" s="81"/>
      <c r="H36" s="81"/>
      <c r="I36" s="81"/>
      <c r="J36" s="81"/>
      <c r="K36" s="81"/>
      <c r="L36" s="81"/>
      <c r="M36" s="81"/>
      <c r="N36" s="81"/>
    </row>
    <row r="37" spans="2:14" x14ac:dyDescent="0.25">
      <c r="B37" s="90"/>
      <c r="D37" s="91"/>
      <c r="E37" s="81"/>
      <c r="F37" s="81"/>
      <c r="G37" s="81"/>
      <c r="H37" s="81"/>
      <c r="I37" s="81"/>
      <c r="J37" s="81"/>
      <c r="K37" s="81"/>
      <c r="L37" s="81"/>
      <c r="M37" s="81"/>
      <c r="N37" s="81"/>
    </row>
    <row r="38" spans="2:14" x14ac:dyDescent="0.25">
      <c r="B38" s="90"/>
      <c r="D38" s="91"/>
      <c r="E38" s="81"/>
      <c r="F38" s="81"/>
      <c r="G38" s="81"/>
      <c r="H38" s="81"/>
      <c r="I38" s="81"/>
      <c r="J38" s="81"/>
      <c r="K38" s="81"/>
      <c r="L38" s="81"/>
      <c r="M38" s="81"/>
      <c r="N38" s="81"/>
    </row>
    <row r="39" spans="2:14" x14ac:dyDescent="0.25">
      <c r="B39" s="90"/>
      <c r="D39" s="91"/>
      <c r="E39" s="81"/>
      <c r="F39" s="81"/>
      <c r="G39" s="81"/>
      <c r="H39" s="81"/>
      <c r="I39" s="81"/>
      <c r="J39" s="81"/>
      <c r="K39" s="81"/>
      <c r="L39" s="81"/>
      <c r="M39" s="81"/>
      <c r="N39" s="81"/>
    </row>
    <row r="40" spans="2:14" x14ac:dyDescent="0.25">
      <c r="B40" s="90"/>
      <c r="D40" s="91"/>
      <c r="E40" s="81"/>
      <c r="F40" s="81"/>
      <c r="G40" s="81"/>
      <c r="H40" s="81"/>
      <c r="I40" s="81"/>
      <c r="J40" s="81"/>
      <c r="K40" s="81"/>
      <c r="L40" s="81"/>
      <c r="M40" s="81"/>
      <c r="N40" s="81"/>
    </row>
    <row r="41" spans="2:14" x14ac:dyDescent="0.25">
      <c r="B41" s="90"/>
      <c r="D41" s="91"/>
      <c r="E41" s="81"/>
      <c r="F41" s="81"/>
      <c r="G41" s="81"/>
      <c r="H41" s="81"/>
      <c r="I41" s="81"/>
      <c r="J41" s="81"/>
      <c r="K41" s="81"/>
      <c r="L41" s="81"/>
      <c r="M41" s="81"/>
      <c r="N41" s="81"/>
    </row>
    <row r="42" spans="2:14" x14ac:dyDescent="0.25">
      <c r="B42" s="90"/>
      <c r="D42" s="91"/>
      <c r="E42" s="81"/>
      <c r="F42" s="81"/>
      <c r="G42" s="81"/>
      <c r="H42" s="81"/>
      <c r="I42" s="81"/>
      <c r="J42" s="81"/>
      <c r="K42" s="81"/>
      <c r="L42" s="81"/>
      <c r="M42" s="81"/>
      <c r="N42" s="81"/>
    </row>
    <row r="43" spans="2:14" x14ac:dyDescent="0.25">
      <c r="B43" s="90"/>
      <c r="D43" s="91"/>
      <c r="E43" s="81"/>
      <c r="F43" s="81"/>
      <c r="G43" s="81"/>
      <c r="H43" s="81"/>
      <c r="I43" s="81"/>
      <c r="J43" s="81"/>
      <c r="K43" s="81"/>
      <c r="L43" s="81"/>
      <c r="M43" s="81"/>
      <c r="N43" s="81"/>
    </row>
    <row r="44" spans="2:14" x14ac:dyDescent="0.25">
      <c r="B44" s="90"/>
      <c r="D44" s="91"/>
      <c r="E44" s="81"/>
      <c r="F44" s="81"/>
      <c r="G44" s="81"/>
      <c r="H44" s="81"/>
      <c r="I44" s="81"/>
      <c r="J44" s="81"/>
      <c r="K44" s="81"/>
      <c r="L44" s="81"/>
      <c r="M44" s="81"/>
      <c r="N44" s="81"/>
    </row>
    <row r="45" spans="2:14" x14ac:dyDescent="0.25">
      <c r="B45" s="90"/>
      <c r="D45" s="91"/>
      <c r="E45" s="81"/>
      <c r="F45" s="81"/>
      <c r="G45" s="81"/>
      <c r="H45" s="81"/>
      <c r="I45" s="81"/>
      <c r="J45" s="81"/>
      <c r="K45" s="81"/>
      <c r="L45" s="81"/>
      <c r="M45" s="81"/>
      <c r="N45" s="81"/>
    </row>
    <row r="46" spans="2:14" x14ac:dyDescent="0.25">
      <c r="B46" s="90"/>
      <c r="D46" s="91"/>
      <c r="E46" s="81"/>
      <c r="F46" s="81"/>
      <c r="G46" s="81"/>
      <c r="H46" s="81"/>
      <c r="I46" s="81"/>
      <c r="J46" s="81"/>
      <c r="K46" s="81"/>
      <c r="L46" s="81"/>
      <c r="M46" s="81"/>
      <c r="N46" s="81"/>
    </row>
    <row r="47" spans="2:14" x14ac:dyDescent="0.25">
      <c r="B47" s="90"/>
      <c r="D47" s="91"/>
      <c r="E47" s="81"/>
      <c r="F47" s="81"/>
      <c r="G47" s="81"/>
      <c r="H47" s="81"/>
      <c r="I47" s="81"/>
      <c r="J47" s="81"/>
      <c r="K47" s="81"/>
      <c r="L47" s="81"/>
      <c r="M47" s="81"/>
      <c r="N47" s="81"/>
    </row>
    <row r="48" spans="2:14" x14ac:dyDescent="0.25">
      <c r="B48" s="90"/>
      <c r="D48" s="91"/>
      <c r="E48" s="81"/>
      <c r="F48" s="81"/>
      <c r="G48" s="81"/>
      <c r="H48" s="81"/>
      <c r="I48" s="81"/>
      <c r="J48" s="81"/>
      <c r="K48" s="81"/>
      <c r="L48" s="81"/>
      <c r="M48" s="81"/>
      <c r="N48" s="81"/>
    </row>
    <row r="49" spans="2:14" x14ac:dyDescent="0.25">
      <c r="B49" s="90"/>
      <c r="D49" s="91"/>
      <c r="E49" s="81"/>
      <c r="F49" s="81"/>
      <c r="G49" s="81"/>
      <c r="H49" s="81"/>
      <c r="I49" s="81"/>
      <c r="J49" s="81"/>
      <c r="K49" s="81"/>
      <c r="L49" s="81"/>
      <c r="M49" s="81"/>
      <c r="N49" s="81"/>
    </row>
    <row r="50" spans="2:14" x14ac:dyDescent="0.25">
      <c r="B50" s="90"/>
      <c r="D50" s="91"/>
      <c r="E50" s="81"/>
      <c r="F50" s="81"/>
      <c r="G50" s="81"/>
      <c r="H50" s="81"/>
      <c r="I50" s="81"/>
      <c r="J50" s="81"/>
      <c r="K50" s="81"/>
      <c r="L50" s="81"/>
      <c r="M50" s="81"/>
      <c r="N50" s="81"/>
    </row>
    <row r="51" spans="2:14" x14ac:dyDescent="0.25">
      <c r="B51" s="90"/>
      <c r="D51" s="91"/>
      <c r="E51" s="81"/>
      <c r="F51" s="81"/>
      <c r="G51" s="81"/>
      <c r="H51" s="81"/>
      <c r="I51" s="81"/>
      <c r="J51" s="81"/>
      <c r="K51" s="81"/>
      <c r="L51" s="81"/>
      <c r="M51" s="81"/>
      <c r="N51" s="81"/>
    </row>
    <row r="52" spans="2:14" x14ac:dyDescent="0.25">
      <c r="B52" s="90"/>
      <c r="D52" s="91"/>
      <c r="E52" s="81"/>
      <c r="F52" s="81"/>
      <c r="G52" s="81"/>
      <c r="H52" s="81"/>
      <c r="I52" s="81"/>
      <c r="J52" s="81"/>
      <c r="K52" s="81"/>
      <c r="L52" s="81"/>
      <c r="M52" s="81"/>
      <c r="N52" s="81"/>
    </row>
    <row r="53" spans="2:14" x14ac:dyDescent="0.25">
      <c r="B53" s="90"/>
      <c r="D53" s="91"/>
      <c r="E53" s="81"/>
      <c r="F53" s="81"/>
      <c r="G53" s="81"/>
      <c r="H53" s="81"/>
      <c r="I53" s="81"/>
      <c r="J53" s="81"/>
      <c r="K53" s="81"/>
      <c r="L53" s="81"/>
      <c r="M53" s="81"/>
      <c r="N53" s="81"/>
    </row>
    <row r="54" spans="2:14" x14ac:dyDescent="0.25">
      <c r="B54" s="90"/>
      <c r="D54" s="91"/>
      <c r="E54" s="81"/>
      <c r="F54" s="81"/>
      <c r="G54" s="81"/>
      <c r="H54" s="81"/>
      <c r="I54" s="81"/>
      <c r="J54" s="81"/>
      <c r="K54" s="81"/>
      <c r="L54" s="81"/>
      <c r="M54" s="81"/>
      <c r="N54" s="81"/>
    </row>
    <row r="55" spans="2:14" x14ac:dyDescent="0.25">
      <c r="B55" s="90"/>
      <c r="D55" s="91"/>
      <c r="E55" s="81"/>
      <c r="F55" s="81"/>
      <c r="G55" s="81"/>
      <c r="H55" s="81"/>
      <c r="I55" s="81"/>
      <c r="J55" s="81"/>
      <c r="K55" s="81"/>
      <c r="L55" s="81"/>
      <c r="M55" s="81"/>
      <c r="N55" s="81"/>
    </row>
    <row r="56" spans="2:14" x14ac:dyDescent="0.25">
      <c r="B56" s="90"/>
      <c r="D56" s="91"/>
      <c r="E56" s="81"/>
      <c r="F56" s="81"/>
      <c r="G56" s="81"/>
      <c r="H56" s="81"/>
      <c r="I56" s="81"/>
      <c r="J56" s="81"/>
      <c r="K56" s="81"/>
      <c r="L56" s="81"/>
      <c r="M56" s="81"/>
      <c r="N56" s="81"/>
    </row>
    <row r="57" spans="2:14" x14ac:dyDescent="0.25">
      <c r="B57" s="90"/>
      <c r="D57" s="91"/>
      <c r="E57" s="81"/>
      <c r="F57" s="81"/>
      <c r="G57" s="81"/>
      <c r="H57" s="81"/>
      <c r="I57" s="81"/>
      <c r="J57" s="81"/>
      <c r="K57" s="81"/>
      <c r="L57" s="81"/>
      <c r="M57" s="81"/>
      <c r="N57" s="81"/>
    </row>
    <row r="58" spans="2:14" x14ac:dyDescent="0.25">
      <c r="B58" s="90"/>
      <c r="D58" s="91"/>
      <c r="E58" s="81"/>
      <c r="F58" s="81"/>
      <c r="G58" s="81"/>
      <c r="H58" s="81"/>
      <c r="I58" s="81"/>
      <c r="J58" s="81"/>
      <c r="K58" s="81"/>
      <c r="L58" s="81"/>
      <c r="M58" s="81"/>
      <c r="N58" s="81"/>
    </row>
    <row r="59" spans="2:14" x14ac:dyDescent="0.25">
      <c r="B59" s="90"/>
      <c r="D59" s="91"/>
      <c r="E59" s="81"/>
      <c r="F59" s="81"/>
      <c r="G59" s="81"/>
      <c r="H59" s="81"/>
      <c r="I59" s="81"/>
      <c r="J59" s="81"/>
      <c r="K59" s="81"/>
      <c r="L59" s="81"/>
      <c r="M59" s="81"/>
      <c r="N59" s="81"/>
    </row>
    <row r="60" spans="2:14" x14ac:dyDescent="0.25">
      <c r="B60" s="90"/>
      <c r="D60" s="91"/>
      <c r="E60" s="81"/>
      <c r="F60" s="81"/>
      <c r="G60" s="81"/>
      <c r="H60" s="81"/>
      <c r="I60" s="81"/>
      <c r="J60" s="81"/>
      <c r="K60" s="81"/>
      <c r="L60" s="81"/>
      <c r="M60" s="81"/>
      <c r="N60" s="81"/>
    </row>
    <row r="61" spans="2:14" x14ac:dyDescent="0.25">
      <c r="B61" s="90"/>
      <c r="D61" s="91"/>
      <c r="E61" s="81"/>
      <c r="F61" s="81"/>
      <c r="G61" s="81"/>
      <c r="H61" s="81"/>
      <c r="I61" s="81"/>
      <c r="J61" s="81"/>
      <c r="K61" s="81"/>
      <c r="L61" s="81"/>
      <c r="M61" s="81"/>
      <c r="N61" s="81"/>
    </row>
    <row r="62" spans="2:14" x14ac:dyDescent="0.25">
      <c r="B62" s="90"/>
      <c r="D62" s="91"/>
      <c r="E62" s="81"/>
      <c r="F62" s="81"/>
      <c r="G62" s="81"/>
      <c r="H62" s="81"/>
      <c r="I62" s="81"/>
      <c r="J62" s="81"/>
      <c r="K62" s="81"/>
      <c r="L62" s="81"/>
      <c r="M62" s="81"/>
      <c r="N62" s="81"/>
    </row>
    <row r="63" spans="2:14" x14ac:dyDescent="0.25">
      <c r="B63" s="90"/>
      <c r="D63" s="91"/>
      <c r="E63" s="81"/>
      <c r="F63" s="81"/>
      <c r="G63" s="81"/>
      <c r="H63" s="81"/>
      <c r="I63" s="81"/>
      <c r="J63" s="81"/>
      <c r="K63" s="81"/>
      <c r="L63" s="81"/>
      <c r="M63" s="81"/>
      <c r="N63" s="81"/>
    </row>
    <row r="64" spans="2:14" x14ac:dyDescent="0.25">
      <c r="B64" s="90"/>
      <c r="D64" s="91"/>
      <c r="E64" s="81"/>
      <c r="F64" s="81"/>
      <c r="G64" s="81"/>
      <c r="H64" s="81"/>
      <c r="I64" s="81"/>
      <c r="J64" s="81"/>
      <c r="K64" s="81"/>
      <c r="L64" s="81"/>
      <c r="M64" s="81"/>
      <c r="N64" s="81"/>
    </row>
    <row r="65" spans="2:14" x14ac:dyDescent="0.25">
      <c r="B65" s="90"/>
      <c r="D65" s="91"/>
      <c r="E65" s="81"/>
      <c r="F65" s="81"/>
      <c r="G65" s="81"/>
      <c r="H65" s="81"/>
      <c r="I65" s="81"/>
      <c r="J65" s="81"/>
      <c r="K65" s="81"/>
      <c r="L65" s="81"/>
      <c r="M65" s="81"/>
      <c r="N65" s="81"/>
    </row>
    <row r="66" spans="2:14" x14ac:dyDescent="0.25">
      <c r="B66" s="90"/>
      <c r="D66" s="91"/>
      <c r="E66" s="81"/>
      <c r="F66" s="81"/>
      <c r="G66" s="81"/>
      <c r="H66" s="81"/>
      <c r="I66" s="81"/>
      <c r="J66" s="81"/>
      <c r="K66" s="81"/>
      <c r="L66" s="81"/>
      <c r="M66" s="81"/>
      <c r="N66" s="81"/>
    </row>
    <row r="67" spans="2:14" x14ac:dyDescent="0.25">
      <c r="B67" s="90"/>
      <c r="D67" s="91"/>
      <c r="E67" s="81"/>
      <c r="F67" s="81"/>
      <c r="G67" s="81"/>
      <c r="H67" s="81"/>
      <c r="I67" s="81"/>
      <c r="J67" s="81"/>
      <c r="K67" s="81"/>
      <c r="L67" s="81"/>
      <c r="M67" s="81"/>
      <c r="N67" s="81"/>
    </row>
    <row r="68" spans="2:14" x14ac:dyDescent="0.25">
      <c r="B68" s="90"/>
      <c r="D68" s="91"/>
      <c r="E68" s="81"/>
      <c r="F68" s="81"/>
      <c r="G68" s="81"/>
      <c r="H68" s="81"/>
      <c r="I68" s="81"/>
      <c r="J68" s="81"/>
      <c r="K68" s="81"/>
      <c r="L68" s="81"/>
      <c r="M68" s="81"/>
      <c r="N68" s="81"/>
    </row>
    <row r="69" spans="2:14" x14ac:dyDescent="0.25">
      <c r="B69" s="90"/>
      <c r="D69" s="91"/>
      <c r="E69" s="81"/>
      <c r="F69" s="81"/>
      <c r="G69" s="81"/>
      <c r="H69" s="81"/>
      <c r="I69" s="81"/>
      <c r="J69" s="81"/>
      <c r="K69" s="81"/>
      <c r="L69" s="81"/>
      <c r="M69" s="81"/>
      <c r="N69" s="81"/>
    </row>
    <row r="70" spans="2:14" x14ac:dyDescent="0.25">
      <c r="B70" s="90"/>
      <c r="D70" s="91"/>
      <c r="E70" s="81"/>
      <c r="F70" s="81"/>
      <c r="G70" s="81"/>
      <c r="H70" s="81"/>
      <c r="I70" s="81"/>
      <c r="J70" s="81"/>
      <c r="K70" s="81"/>
      <c r="L70" s="81"/>
      <c r="M70" s="81"/>
      <c r="N70" s="81"/>
    </row>
    <row r="71" spans="2:14" x14ac:dyDescent="0.25">
      <c r="B71" s="90"/>
      <c r="D71" s="91"/>
      <c r="E71" s="81"/>
      <c r="F71" s="81"/>
      <c r="G71" s="81"/>
      <c r="H71" s="81"/>
      <c r="I71" s="81"/>
      <c r="J71" s="81"/>
      <c r="K71" s="81"/>
      <c r="L71" s="81"/>
      <c r="M71" s="81"/>
      <c r="N71" s="81"/>
    </row>
    <row r="72" spans="2:14" x14ac:dyDescent="0.25">
      <c r="B72" s="90"/>
      <c r="D72" s="91"/>
      <c r="E72" s="81"/>
      <c r="F72" s="81"/>
      <c r="G72" s="81"/>
      <c r="H72" s="81"/>
      <c r="I72" s="81"/>
      <c r="J72" s="81"/>
      <c r="K72" s="81"/>
      <c r="L72" s="81"/>
      <c r="M72" s="81"/>
      <c r="N72" s="81"/>
    </row>
    <row r="73" spans="2:14" x14ac:dyDescent="0.25">
      <c r="B73" s="90"/>
      <c r="D73" s="91"/>
      <c r="E73" s="81"/>
      <c r="F73" s="81"/>
      <c r="G73" s="81"/>
      <c r="H73" s="81"/>
      <c r="I73" s="81"/>
      <c r="J73" s="81"/>
      <c r="K73" s="81"/>
      <c r="L73" s="81"/>
      <c r="M73" s="81"/>
      <c r="N73" s="81"/>
    </row>
    <row r="74" spans="2:14" x14ac:dyDescent="0.25">
      <c r="B74" s="90"/>
      <c r="D74" s="91"/>
      <c r="E74" s="81"/>
      <c r="F74" s="81"/>
      <c r="G74" s="81"/>
      <c r="H74" s="81"/>
      <c r="I74" s="81"/>
      <c r="J74" s="81"/>
      <c r="K74" s="81"/>
      <c r="L74" s="81"/>
      <c r="M74" s="81"/>
      <c r="N74" s="81"/>
    </row>
    <row r="75" spans="2:14" x14ac:dyDescent="0.25">
      <c r="B75" s="90"/>
      <c r="D75" s="91"/>
      <c r="E75" s="81"/>
      <c r="F75" s="81"/>
      <c r="G75" s="81"/>
      <c r="H75" s="81"/>
      <c r="I75" s="81"/>
      <c r="J75" s="81"/>
      <c r="K75" s="81"/>
      <c r="L75" s="81"/>
      <c r="M75" s="81"/>
      <c r="N75" s="81"/>
    </row>
    <row r="76" spans="2:14" x14ac:dyDescent="0.25">
      <c r="B76" s="90"/>
      <c r="D76" s="91"/>
      <c r="E76" s="81"/>
      <c r="F76" s="81"/>
      <c r="G76" s="81"/>
      <c r="H76" s="81"/>
      <c r="I76" s="81"/>
      <c r="J76" s="81"/>
      <c r="K76" s="81"/>
      <c r="L76" s="81"/>
      <c r="M76" s="81"/>
      <c r="N76" s="81"/>
    </row>
    <row r="77" spans="2:14" x14ac:dyDescent="0.25">
      <c r="B77" s="90"/>
      <c r="D77" s="91"/>
      <c r="E77" s="81"/>
      <c r="F77" s="81"/>
      <c r="G77" s="81"/>
      <c r="H77" s="81"/>
      <c r="I77" s="81"/>
      <c r="J77" s="81"/>
      <c r="K77" s="81"/>
      <c r="L77" s="81"/>
      <c r="M77" s="81"/>
      <c r="N77" s="81"/>
    </row>
    <row r="78" spans="2:14" x14ac:dyDescent="0.25">
      <c r="B78" s="90"/>
      <c r="D78" s="91"/>
      <c r="E78" s="81"/>
      <c r="F78" s="81"/>
      <c r="G78" s="81"/>
      <c r="H78" s="81"/>
      <c r="I78" s="81"/>
      <c r="J78" s="81"/>
      <c r="K78" s="81"/>
      <c r="L78" s="81"/>
      <c r="M78" s="81"/>
      <c r="N78" s="81"/>
    </row>
    <row r="79" spans="2:14" x14ac:dyDescent="0.25">
      <c r="B79" s="90"/>
      <c r="D79" s="91"/>
      <c r="E79" s="81"/>
      <c r="F79" s="81"/>
      <c r="G79" s="81"/>
      <c r="H79" s="81"/>
      <c r="I79" s="81"/>
      <c r="J79" s="81"/>
      <c r="K79" s="81"/>
      <c r="L79" s="81"/>
      <c r="M79" s="81"/>
      <c r="N79" s="81"/>
    </row>
    <row r="80" spans="2:14" x14ac:dyDescent="0.25">
      <c r="B80" s="90"/>
      <c r="D80" s="91"/>
      <c r="E80" s="81"/>
      <c r="F80" s="81"/>
      <c r="G80" s="81"/>
      <c r="H80" s="81"/>
      <c r="I80" s="81"/>
      <c r="J80" s="81"/>
      <c r="K80" s="81"/>
      <c r="L80" s="81"/>
      <c r="M80" s="81"/>
      <c r="N80" s="81"/>
    </row>
    <row r="81" spans="2:14" x14ac:dyDescent="0.25">
      <c r="B81" s="90"/>
      <c r="D81" s="91"/>
      <c r="E81" s="81"/>
      <c r="F81" s="81"/>
      <c r="G81" s="81"/>
      <c r="H81" s="81"/>
      <c r="I81" s="81"/>
      <c r="J81" s="81"/>
      <c r="K81" s="81"/>
      <c r="L81" s="81"/>
      <c r="M81" s="81"/>
      <c r="N81" s="81"/>
    </row>
    <row r="82" spans="2:14" x14ac:dyDescent="0.25">
      <c r="B82" s="90"/>
      <c r="D82" s="91"/>
      <c r="E82" s="81"/>
      <c r="F82" s="81"/>
      <c r="G82" s="81"/>
      <c r="H82" s="81"/>
      <c r="I82" s="81"/>
      <c r="J82" s="81"/>
      <c r="K82" s="81"/>
      <c r="L82" s="81"/>
      <c r="M82" s="81"/>
      <c r="N82" s="81"/>
    </row>
    <row r="83" spans="2:14" x14ac:dyDescent="0.25">
      <c r="B83" s="90"/>
      <c r="D83" s="91"/>
      <c r="E83" s="81"/>
      <c r="F83" s="81"/>
      <c r="G83" s="81"/>
      <c r="H83" s="81"/>
      <c r="I83" s="81"/>
      <c r="J83" s="81"/>
      <c r="K83" s="81"/>
      <c r="L83" s="81"/>
      <c r="M83" s="81"/>
      <c r="N83" s="81"/>
    </row>
    <row r="84" spans="2:14" x14ac:dyDescent="0.25">
      <c r="B84" s="90"/>
      <c r="D84" s="91"/>
      <c r="E84" s="81"/>
      <c r="F84" s="81"/>
      <c r="G84" s="81"/>
      <c r="H84" s="81"/>
      <c r="I84" s="81"/>
      <c r="J84" s="81"/>
      <c r="K84" s="81"/>
      <c r="L84" s="81"/>
      <c r="M84" s="81"/>
      <c r="N84" s="81"/>
    </row>
    <row r="85" spans="2:14" x14ac:dyDescent="0.25">
      <c r="B85" s="90"/>
      <c r="D85" s="91"/>
      <c r="E85" s="81"/>
      <c r="F85" s="81"/>
      <c r="G85" s="81"/>
      <c r="H85" s="81"/>
      <c r="I85" s="81"/>
      <c r="J85" s="81"/>
      <c r="K85" s="81"/>
      <c r="L85" s="81"/>
      <c r="M85" s="81"/>
      <c r="N85" s="81"/>
    </row>
    <row r="86" spans="2:14" x14ac:dyDescent="0.25">
      <c r="B86" s="90"/>
      <c r="D86" s="91"/>
      <c r="E86" s="81"/>
      <c r="F86" s="81"/>
      <c r="G86" s="81"/>
      <c r="H86" s="81"/>
      <c r="I86" s="81"/>
      <c r="J86" s="81"/>
      <c r="K86" s="81"/>
      <c r="L86" s="81"/>
      <c r="M86" s="81"/>
      <c r="N86" s="81"/>
    </row>
    <row r="87" spans="2:14" x14ac:dyDescent="0.25">
      <c r="B87" s="90"/>
      <c r="D87" s="91"/>
      <c r="E87" s="81"/>
      <c r="F87" s="81"/>
      <c r="G87" s="81"/>
      <c r="H87" s="81"/>
      <c r="I87" s="81"/>
      <c r="J87" s="81"/>
      <c r="K87" s="81"/>
      <c r="L87" s="81"/>
      <c r="M87" s="81"/>
      <c r="N87" s="81"/>
    </row>
    <row r="88" spans="2:14" x14ac:dyDescent="0.25">
      <c r="B88" s="90"/>
      <c r="D88" s="91"/>
      <c r="E88" s="81"/>
      <c r="F88" s="81"/>
      <c r="G88" s="81"/>
      <c r="H88" s="81"/>
      <c r="I88" s="81"/>
      <c r="J88" s="81"/>
      <c r="K88" s="81"/>
      <c r="L88" s="81"/>
      <c r="M88" s="81"/>
      <c r="N88" s="81"/>
    </row>
    <row r="89" spans="2:14" x14ac:dyDescent="0.25">
      <c r="B89" s="90"/>
      <c r="D89" s="91"/>
      <c r="E89" s="81"/>
      <c r="F89" s="81"/>
      <c r="G89" s="81"/>
      <c r="H89" s="81"/>
      <c r="I89" s="81"/>
      <c r="J89" s="81"/>
      <c r="K89" s="81"/>
      <c r="L89" s="81"/>
      <c r="M89" s="81"/>
      <c r="N89" s="81"/>
    </row>
    <row r="90" spans="2:14" x14ac:dyDescent="0.25">
      <c r="B90" s="90"/>
      <c r="D90" s="91"/>
      <c r="E90" s="81"/>
      <c r="F90" s="81"/>
      <c r="G90" s="81"/>
      <c r="H90" s="81"/>
      <c r="I90" s="81"/>
      <c r="J90" s="81"/>
      <c r="K90" s="81"/>
      <c r="L90" s="81"/>
      <c r="M90" s="81"/>
      <c r="N90" s="81"/>
    </row>
    <row r="91" spans="2:14" x14ac:dyDescent="0.25">
      <c r="B91" s="90"/>
      <c r="D91" s="91"/>
      <c r="E91" s="81"/>
      <c r="F91" s="81"/>
      <c r="G91" s="81"/>
      <c r="H91" s="81"/>
      <c r="I91" s="81"/>
      <c r="J91" s="81"/>
      <c r="K91" s="81"/>
      <c r="L91" s="81"/>
      <c r="M91" s="81"/>
      <c r="N91" s="81"/>
    </row>
    <row r="92" spans="2:14" x14ac:dyDescent="0.25">
      <c r="B92" s="90"/>
      <c r="D92" s="91"/>
      <c r="E92" s="81"/>
      <c r="F92" s="81"/>
      <c r="G92" s="81"/>
      <c r="H92" s="81"/>
      <c r="I92" s="81"/>
      <c r="J92" s="81"/>
      <c r="K92" s="81"/>
      <c r="L92" s="81"/>
      <c r="M92" s="81"/>
      <c r="N92" s="81"/>
    </row>
    <row r="93" spans="2:14" x14ac:dyDescent="0.25">
      <c r="B93" s="90"/>
      <c r="D93" s="91"/>
      <c r="E93" s="81"/>
      <c r="F93" s="81"/>
      <c r="G93" s="81"/>
      <c r="H93" s="81"/>
      <c r="I93" s="81"/>
      <c r="J93" s="81"/>
      <c r="K93" s="81"/>
      <c r="L93" s="81"/>
      <c r="M93" s="81"/>
      <c r="N93" s="81"/>
    </row>
    <row r="94" spans="2:14" x14ac:dyDescent="0.25">
      <c r="B94" s="90"/>
      <c r="D94" s="91"/>
      <c r="E94" s="81"/>
      <c r="F94" s="81"/>
      <c r="G94" s="81"/>
      <c r="H94" s="81"/>
      <c r="I94" s="81"/>
      <c r="J94" s="81"/>
      <c r="K94" s="81"/>
      <c r="L94" s="81"/>
      <c r="M94" s="81"/>
      <c r="N94" s="81"/>
    </row>
    <row r="95" spans="2:14" x14ac:dyDescent="0.25">
      <c r="B95" s="90"/>
      <c r="D95" s="91"/>
      <c r="E95" s="81"/>
      <c r="F95" s="81"/>
      <c r="G95" s="81"/>
      <c r="H95" s="81"/>
      <c r="I95" s="81"/>
      <c r="J95" s="81"/>
      <c r="K95" s="81"/>
      <c r="L95" s="81"/>
      <c r="M95" s="81"/>
      <c r="N95" s="81"/>
    </row>
    <row r="96" spans="2:14" x14ac:dyDescent="0.25">
      <c r="B96" s="90"/>
      <c r="D96" s="91"/>
      <c r="E96" s="81"/>
      <c r="F96" s="81"/>
      <c r="G96" s="81"/>
      <c r="H96" s="81"/>
      <c r="I96" s="81"/>
      <c r="J96" s="81"/>
      <c r="K96" s="81"/>
      <c r="L96" s="81"/>
      <c r="M96" s="81"/>
      <c r="N96" s="81"/>
    </row>
    <row r="97" spans="2:14" x14ac:dyDescent="0.25">
      <c r="B97" s="90"/>
      <c r="D97" s="91"/>
      <c r="E97" s="81"/>
      <c r="F97" s="81"/>
      <c r="G97" s="81"/>
      <c r="H97" s="81"/>
      <c r="I97" s="81"/>
      <c r="J97" s="81"/>
      <c r="K97" s="81"/>
      <c r="L97" s="81"/>
      <c r="M97" s="81"/>
      <c r="N97" s="81"/>
    </row>
    <row r="98" spans="2:14" x14ac:dyDescent="0.25">
      <c r="B98" s="90"/>
      <c r="D98" s="91"/>
      <c r="E98" s="81"/>
      <c r="F98" s="81"/>
      <c r="G98" s="81"/>
      <c r="H98" s="81"/>
      <c r="I98" s="81"/>
      <c r="J98" s="81"/>
      <c r="K98" s="81"/>
      <c r="L98" s="81"/>
      <c r="M98" s="81"/>
      <c r="N98" s="81"/>
    </row>
    <row r="99" spans="2:14" x14ac:dyDescent="0.25">
      <c r="B99" s="90"/>
      <c r="D99" s="91"/>
      <c r="E99" s="81"/>
      <c r="F99" s="81"/>
      <c r="G99" s="81"/>
      <c r="H99" s="81"/>
      <c r="I99" s="81"/>
      <c r="J99" s="81"/>
      <c r="K99" s="81"/>
      <c r="L99" s="81"/>
      <c r="M99" s="81"/>
      <c r="N99" s="81"/>
    </row>
    <row r="100" spans="2:14" x14ac:dyDescent="0.25">
      <c r="B100" s="90"/>
      <c r="D100" s="91"/>
      <c r="E100" s="81"/>
      <c r="F100" s="81"/>
      <c r="G100" s="81"/>
      <c r="H100" s="81"/>
      <c r="I100" s="81"/>
      <c r="J100" s="81"/>
      <c r="K100" s="81"/>
      <c r="L100" s="81"/>
      <c r="M100" s="81"/>
      <c r="N100" s="81"/>
    </row>
    <row r="101" spans="2:14" x14ac:dyDescent="0.25">
      <c r="B101" s="90"/>
      <c r="D101" s="91"/>
      <c r="E101" s="81"/>
      <c r="F101" s="81"/>
      <c r="G101" s="81"/>
      <c r="H101" s="81"/>
      <c r="I101" s="81"/>
      <c r="J101" s="81"/>
      <c r="K101" s="81"/>
      <c r="L101" s="81"/>
      <c r="M101" s="81"/>
      <c r="N101" s="81"/>
    </row>
    <row r="102" spans="2:14" x14ac:dyDescent="0.25">
      <c r="B102" s="90"/>
      <c r="D102" s="91"/>
      <c r="E102" s="81"/>
      <c r="F102" s="81"/>
      <c r="G102" s="81"/>
      <c r="H102" s="81"/>
      <c r="I102" s="81"/>
      <c r="J102" s="81"/>
      <c r="K102" s="81"/>
      <c r="L102" s="81"/>
      <c r="M102" s="81"/>
      <c r="N102" s="81"/>
    </row>
    <row r="103" spans="2:14" x14ac:dyDescent="0.25">
      <c r="B103" s="90"/>
      <c r="D103" s="91"/>
      <c r="E103" s="81"/>
      <c r="F103" s="81"/>
      <c r="G103" s="81"/>
      <c r="H103" s="81"/>
      <c r="I103" s="81"/>
      <c r="J103" s="81"/>
      <c r="K103" s="81"/>
      <c r="L103" s="81"/>
      <c r="M103" s="81"/>
      <c r="N103" s="81"/>
    </row>
    <row r="104" spans="2:14" x14ac:dyDescent="0.25">
      <c r="B104" s="90"/>
      <c r="D104" s="91"/>
      <c r="E104" s="81"/>
      <c r="F104" s="81"/>
      <c r="G104" s="81"/>
      <c r="H104" s="81"/>
      <c r="I104" s="81"/>
      <c r="J104" s="81"/>
      <c r="K104" s="81"/>
      <c r="L104" s="81"/>
      <c r="M104" s="81"/>
      <c r="N104" s="81"/>
    </row>
    <row r="105" spans="2:14" x14ac:dyDescent="0.25">
      <c r="B105" s="90"/>
      <c r="D105" s="91"/>
      <c r="E105" s="81"/>
      <c r="F105" s="81"/>
      <c r="G105" s="81"/>
      <c r="H105" s="81"/>
      <c r="I105" s="81"/>
      <c r="J105" s="81"/>
      <c r="K105" s="81"/>
      <c r="L105" s="81"/>
      <c r="M105" s="81"/>
      <c r="N105" s="81"/>
    </row>
    <row r="106" spans="2:14" x14ac:dyDescent="0.25">
      <c r="B106" s="90"/>
      <c r="D106" s="91"/>
      <c r="E106" s="81"/>
      <c r="F106" s="81"/>
      <c r="G106" s="81"/>
      <c r="H106" s="81"/>
      <c r="I106" s="81"/>
      <c r="J106" s="81"/>
      <c r="K106" s="81"/>
      <c r="L106" s="81"/>
      <c r="M106" s="81"/>
      <c r="N106" s="81"/>
    </row>
    <row r="107" spans="2:14" x14ac:dyDescent="0.25">
      <c r="B107" s="90"/>
      <c r="D107" s="91"/>
      <c r="E107" s="81"/>
      <c r="F107" s="81"/>
      <c r="G107" s="81"/>
      <c r="H107" s="81"/>
      <c r="I107" s="81"/>
      <c r="J107" s="81"/>
      <c r="K107" s="81"/>
      <c r="L107" s="81"/>
      <c r="M107" s="81"/>
      <c r="N107" s="81"/>
    </row>
    <row r="108" spans="2:14" x14ac:dyDescent="0.25">
      <c r="B108" s="90"/>
      <c r="D108" s="91"/>
      <c r="E108" s="81"/>
      <c r="F108" s="81"/>
      <c r="G108" s="81"/>
      <c r="H108" s="81"/>
      <c r="I108" s="81"/>
      <c r="J108" s="81"/>
      <c r="K108" s="81"/>
      <c r="L108" s="81"/>
      <c r="M108" s="81"/>
      <c r="N108" s="81"/>
    </row>
    <row r="109" spans="2:14" x14ac:dyDescent="0.25">
      <c r="B109" s="90"/>
      <c r="D109" s="91"/>
      <c r="E109" s="81"/>
      <c r="F109" s="81"/>
      <c r="G109" s="81"/>
      <c r="H109" s="81"/>
      <c r="I109" s="81"/>
      <c r="J109" s="81"/>
      <c r="K109" s="81"/>
      <c r="L109" s="81"/>
      <c r="M109" s="81"/>
      <c r="N109" s="81"/>
    </row>
    <row r="110" spans="2:14" x14ac:dyDescent="0.25">
      <c r="B110" s="90"/>
      <c r="D110" s="91"/>
      <c r="E110" s="81"/>
      <c r="F110" s="81"/>
      <c r="G110" s="81"/>
      <c r="H110" s="81"/>
      <c r="I110" s="81"/>
      <c r="J110" s="81"/>
      <c r="K110" s="81"/>
      <c r="L110" s="81"/>
      <c r="M110" s="81"/>
      <c r="N110" s="81"/>
    </row>
    <row r="111" spans="2:14" x14ac:dyDescent="0.25">
      <c r="B111" s="90"/>
      <c r="D111" s="91"/>
      <c r="E111" s="81"/>
      <c r="F111" s="81"/>
      <c r="G111" s="81"/>
      <c r="H111" s="81"/>
      <c r="I111" s="81"/>
      <c r="J111" s="81"/>
      <c r="K111" s="81"/>
      <c r="L111" s="81"/>
      <c r="M111" s="81"/>
      <c r="N111" s="81"/>
    </row>
    <row r="112" spans="2:14" x14ac:dyDescent="0.25">
      <c r="B112" s="90"/>
      <c r="D112" s="91"/>
      <c r="E112" s="81"/>
      <c r="F112" s="81"/>
      <c r="G112" s="81"/>
      <c r="H112" s="81"/>
      <c r="I112" s="81"/>
      <c r="J112" s="81"/>
      <c r="K112" s="81"/>
      <c r="L112" s="81"/>
      <c r="M112" s="81"/>
      <c r="N112" s="81"/>
    </row>
    <row r="113" spans="2:14" x14ac:dyDescent="0.25">
      <c r="B113" s="90"/>
      <c r="D113" s="91"/>
      <c r="E113" s="81"/>
      <c r="F113" s="81"/>
      <c r="G113" s="81"/>
      <c r="H113" s="81"/>
      <c r="I113" s="81"/>
      <c r="J113" s="81"/>
      <c r="K113" s="81"/>
      <c r="L113" s="81"/>
      <c r="M113" s="81"/>
      <c r="N113" s="81"/>
    </row>
    <row r="114" spans="2:14" x14ac:dyDescent="0.25">
      <c r="B114" s="90"/>
      <c r="D114" s="91"/>
      <c r="E114" s="81"/>
      <c r="F114" s="81"/>
      <c r="G114" s="81"/>
      <c r="H114" s="81"/>
      <c r="I114" s="81"/>
      <c r="J114" s="81"/>
      <c r="K114" s="81"/>
      <c r="L114" s="81"/>
      <c r="M114" s="81"/>
      <c r="N114" s="81"/>
    </row>
    <row r="115" spans="2:14" x14ac:dyDescent="0.25">
      <c r="B115" s="90"/>
      <c r="D115" s="91"/>
      <c r="E115" s="81"/>
      <c r="F115" s="81"/>
      <c r="G115" s="81"/>
      <c r="H115" s="81"/>
      <c r="I115" s="81"/>
      <c r="J115" s="81"/>
      <c r="K115" s="81"/>
      <c r="L115" s="81"/>
      <c r="M115" s="81"/>
      <c r="N115" s="81"/>
    </row>
    <row r="116" spans="2:14" x14ac:dyDescent="0.25">
      <c r="B116" s="90"/>
      <c r="D116" s="91"/>
      <c r="E116" s="81"/>
      <c r="F116" s="81"/>
      <c r="G116" s="81"/>
      <c r="H116" s="81"/>
      <c r="I116" s="81"/>
      <c r="J116" s="81"/>
      <c r="K116" s="81"/>
      <c r="L116" s="81"/>
      <c r="M116" s="81"/>
      <c r="N116" s="81"/>
    </row>
    <row r="117" spans="2:14" x14ac:dyDescent="0.25">
      <c r="B117" s="90"/>
      <c r="D117" s="91"/>
      <c r="E117" s="81"/>
      <c r="F117" s="81"/>
      <c r="G117" s="81"/>
      <c r="H117" s="81"/>
      <c r="I117" s="81"/>
      <c r="J117" s="81"/>
      <c r="K117" s="81"/>
      <c r="L117" s="81"/>
      <c r="M117" s="81"/>
      <c r="N117" s="81"/>
    </row>
    <row r="118" spans="2:14" x14ac:dyDescent="0.25">
      <c r="B118" s="90"/>
      <c r="D118" s="91"/>
      <c r="E118" s="81"/>
      <c r="F118" s="81"/>
      <c r="G118" s="81"/>
      <c r="H118" s="81"/>
      <c r="I118" s="81"/>
      <c r="J118" s="81"/>
      <c r="K118" s="81"/>
      <c r="L118" s="81"/>
      <c r="M118" s="81"/>
      <c r="N118" s="81"/>
    </row>
    <row r="119" spans="2:14" x14ac:dyDescent="0.25">
      <c r="B119" s="90"/>
      <c r="D119" s="91"/>
      <c r="E119" s="81"/>
      <c r="F119" s="81"/>
      <c r="G119" s="81"/>
      <c r="H119" s="81"/>
      <c r="I119" s="81"/>
      <c r="J119" s="81"/>
      <c r="K119" s="81"/>
      <c r="L119" s="81"/>
      <c r="M119" s="81"/>
      <c r="N119" s="81"/>
    </row>
    <row r="120" spans="2:14" x14ac:dyDescent="0.25">
      <c r="B120" s="90"/>
      <c r="D120" s="91"/>
      <c r="E120" s="81"/>
      <c r="F120" s="81"/>
      <c r="G120" s="81"/>
      <c r="H120" s="81"/>
      <c r="I120" s="81"/>
      <c r="J120" s="81"/>
      <c r="K120" s="81"/>
      <c r="L120" s="81"/>
      <c r="M120" s="81"/>
      <c r="N120" s="81"/>
    </row>
    <row r="121" spans="2:14" x14ac:dyDescent="0.25">
      <c r="B121" s="90"/>
      <c r="D121" s="91"/>
      <c r="E121" s="81"/>
      <c r="F121" s="81"/>
      <c r="G121" s="81"/>
      <c r="H121" s="81"/>
      <c r="I121" s="81"/>
      <c r="J121" s="81"/>
      <c r="K121" s="81"/>
      <c r="L121" s="81"/>
      <c r="M121" s="81"/>
      <c r="N121" s="81"/>
    </row>
    <row r="122" spans="2:14" x14ac:dyDescent="0.25">
      <c r="B122" s="90"/>
      <c r="D122" s="91"/>
      <c r="E122" s="81"/>
      <c r="F122" s="81"/>
      <c r="G122" s="81"/>
      <c r="H122" s="81"/>
      <c r="I122" s="81"/>
      <c r="J122" s="81"/>
      <c r="K122" s="81"/>
      <c r="L122" s="81"/>
      <c r="M122" s="81"/>
      <c r="N122" s="81"/>
    </row>
    <row r="123" spans="2:14" x14ac:dyDescent="0.25">
      <c r="B123" s="90"/>
      <c r="D123" s="91"/>
      <c r="E123" s="81"/>
      <c r="F123" s="81"/>
      <c r="G123" s="81"/>
      <c r="H123" s="81"/>
      <c r="I123" s="81"/>
      <c r="J123" s="81"/>
      <c r="K123" s="81"/>
      <c r="L123" s="81"/>
      <c r="M123" s="81"/>
      <c r="N123" s="81"/>
    </row>
    <row r="124" spans="2:14" x14ac:dyDescent="0.25">
      <c r="B124" s="90"/>
      <c r="D124" s="91"/>
      <c r="E124" s="81"/>
      <c r="F124" s="81"/>
      <c r="G124" s="81"/>
      <c r="H124" s="81"/>
      <c r="I124" s="81"/>
      <c r="J124" s="81"/>
      <c r="K124" s="81"/>
      <c r="L124" s="81"/>
      <c r="M124" s="81"/>
      <c r="N124" s="81"/>
    </row>
    <row r="125" spans="2:14" x14ac:dyDescent="0.25">
      <c r="B125" s="90"/>
      <c r="D125" s="91"/>
      <c r="E125" s="81"/>
      <c r="F125" s="81"/>
      <c r="G125" s="81"/>
      <c r="H125" s="81"/>
      <c r="I125" s="81"/>
      <c r="J125" s="81"/>
      <c r="K125" s="81"/>
      <c r="L125" s="81"/>
      <c r="M125" s="81"/>
      <c r="N125" s="81"/>
    </row>
    <row r="126" spans="2:14" x14ac:dyDescent="0.25">
      <c r="B126" s="90"/>
      <c r="D126" s="91"/>
      <c r="E126" s="81"/>
      <c r="F126" s="81"/>
      <c r="G126" s="81"/>
      <c r="H126" s="81"/>
      <c r="I126" s="81"/>
      <c r="J126" s="81"/>
      <c r="K126" s="81"/>
      <c r="L126" s="81"/>
      <c r="M126" s="81"/>
      <c r="N126" s="81"/>
    </row>
    <row r="127" spans="2:14" x14ac:dyDescent="0.25">
      <c r="B127" s="90"/>
      <c r="D127" s="91"/>
      <c r="E127" s="81"/>
      <c r="F127" s="81"/>
      <c r="G127" s="81"/>
      <c r="H127" s="81"/>
      <c r="I127" s="81"/>
      <c r="J127" s="81"/>
      <c r="K127" s="81"/>
      <c r="L127" s="81"/>
      <c r="M127" s="81"/>
      <c r="N127" s="81"/>
    </row>
    <row r="128" spans="2:14" x14ac:dyDescent="0.25">
      <c r="B128" s="90"/>
      <c r="D128" s="91"/>
      <c r="E128" s="81"/>
      <c r="F128" s="81"/>
      <c r="G128" s="81"/>
      <c r="H128" s="81"/>
      <c r="I128" s="81"/>
      <c r="J128" s="81"/>
      <c r="K128" s="81"/>
      <c r="L128" s="81"/>
      <c r="M128" s="81"/>
      <c r="N128" s="81"/>
    </row>
    <row r="129" spans="2:14" x14ac:dyDescent="0.25">
      <c r="B129" s="90"/>
      <c r="D129" s="91"/>
      <c r="E129" s="81"/>
      <c r="F129" s="81"/>
      <c r="G129" s="81"/>
      <c r="H129" s="81"/>
      <c r="I129" s="81"/>
      <c r="J129" s="81"/>
      <c r="K129" s="81"/>
      <c r="L129" s="81"/>
      <c r="M129" s="81"/>
      <c r="N129" s="81"/>
    </row>
    <row r="130" spans="2:14" x14ac:dyDescent="0.25">
      <c r="B130" s="90"/>
      <c r="D130" s="91"/>
      <c r="E130" s="81"/>
      <c r="F130" s="81"/>
      <c r="G130" s="81"/>
      <c r="H130" s="81"/>
      <c r="I130" s="81"/>
      <c r="J130" s="81"/>
      <c r="K130" s="81"/>
      <c r="L130" s="81"/>
      <c r="M130" s="81"/>
      <c r="N130" s="81"/>
    </row>
    <row r="131" spans="2:14" x14ac:dyDescent="0.25">
      <c r="B131" s="90"/>
      <c r="D131" s="91"/>
      <c r="E131" s="81"/>
      <c r="F131" s="81"/>
      <c r="G131" s="81"/>
      <c r="H131" s="81"/>
      <c r="I131" s="81"/>
      <c r="J131" s="81"/>
      <c r="K131" s="81"/>
      <c r="L131" s="81"/>
      <c r="M131" s="81"/>
      <c r="N131" s="81"/>
    </row>
    <row r="132" spans="2:14" x14ac:dyDescent="0.25">
      <c r="B132" s="90"/>
      <c r="D132" s="91"/>
      <c r="E132" s="81"/>
      <c r="F132" s="81"/>
      <c r="G132" s="81"/>
      <c r="H132" s="81"/>
      <c r="I132" s="81"/>
      <c r="J132" s="81"/>
      <c r="K132" s="81"/>
      <c r="L132" s="81"/>
      <c r="M132" s="81"/>
      <c r="N132" s="81"/>
    </row>
    <row r="133" spans="2:14" x14ac:dyDescent="0.25">
      <c r="B133" s="90"/>
      <c r="D133" s="91"/>
      <c r="E133" s="81"/>
      <c r="F133" s="81"/>
      <c r="G133" s="81"/>
      <c r="H133" s="81"/>
      <c r="I133" s="81"/>
      <c r="J133" s="81"/>
      <c r="K133" s="81"/>
      <c r="L133" s="81"/>
      <c r="M133" s="81"/>
      <c r="N133" s="81"/>
    </row>
    <row r="134" spans="2:14" x14ac:dyDescent="0.25">
      <c r="B134" s="90"/>
      <c r="D134" s="91"/>
      <c r="E134" s="81"/>
      <c r="F134" s="81"/>
      <c r="G134" s="81"/>
      <c r="H134" s="81"/>
      <c r="I134" s="81"/>
      <c r="J134" s="81"/>
      <c r="K134" s="81"/>
      <c r="L134" s="81"/>
      <c r="M134" s="81"/>
      <c r="N134" s="81"/>
    </row>
    <row r="135" spans="2:14" x14ac:dyDescent="0.25">
      <c r="B135" s="90"/>
      <c r="D135" s="91"/>
      <c r="E135" s="81"/>
      <c r="F135" s="81"/>
      <c r="G135" s="81"/>
      <c r="H135" s="81"/>
      <c r="I135" s="81"/>
      <c r="J135" s="81"/>
      <c r="K135" s="81"/>
      <c r="L135" s="81"/>
      <c r="M135" s="81"/>
      <c r="N135" s="81"/>
    </row>
    <row r="136" spans="2:14" x14ac:dyDescent="0.25">
      <c r="B136" s="90"/>
      <c r="D136" s="91"/>
      <c r="E136" s="81"/>
      <c r="F136" s="81"/>
      <c r="G136" s="81"/>
      <c r="H136" s="81"/>
      <c r="I136" s="81"/>
      <c r="J136" s="81"/>
      <c r="K136" s="81"/>
      <c r="L136" s="81"/>
      <c r="M136" s="81"/>
      <c r="N136" s="81"/>
    </row>
    <row r="137" spans="2:14" x14ac:dyDescent="0.25">
      <c r="B137" s="90"/>
      <c r="D137" s="91"/>
      <c r="E137" s="81"/>
      <c r="F137" s="81"/>
      <c r="G137" s="81"/>
      <c r="H137" s="81"/>
      <c r="I137" s="81"/>
      <c r="J137" s="81"/>
      <c r="K137" s="81"/>
      <c r="L137" s="81"/>
      <c r="M137" s="81"/>
      <c r="N137" s="81"/>
    </row>
    <row r="138" spans="2:14" x14ac:dyDescent="0.25">
      <c r="B138" s="90"/>
      <c r="D138" s="91"/>
      <c r="E138" s="81"/>
      <c r="F138" s="81"/>
      <c r="G138" s="81"/>
      <c r="H138" s="81"/>
      <c r="I138" s="81"/>
      <c r="J138" s="81"/>
      <c r="K138" s="81"/>
      <c r="L138" s="81"/>
      <c r="M138" s="81"/>
      <c r="N138" s="81"/>
    </row>
    <row r="139" spans="2:14" x14ac:dyDescent="0.25">
      <c r="B139" s="90"/>
      <c r="D139" s="91"/>
      <c r="E139" s="81"/>
      <c r="F139" s="81"/>
      <c r="G139" s="81"/>
      <c r="H139" s="81"/>
      <c r="I139" s="81"/>
      <c r="J139" s="81"/>
      <c r="K139" s="81"/>
      <c r="L139" s="81"/>
      <c r="M139" s="81"/>
      <c r="N139" s="81"/>
    </row>
    <row r="140" spans="2:14" x14ac:dyDescent="0.25">
      <c r="B140" s="90"/>
      <c r="D140" s="91"/>
      <c r="E140" s="81"/>
      <c r="F140" s="81"/>
      <c r="G140" s="81"/>
      <c r="H140" s="81"/>
      <c r="I140" s="81"/>
      <c r="J140" s="81"/>
      <c r="K140" s="81"/>
      <c r="L140" s="81"/>
      <c r="M140" s="81"/>
      <c r="N140" s="81"/>
    </row>
    <row r="141" spans="2:14" x14ac:dyDescent="0.25">
      <c r="B141" s="90"/>
      <c r="D141" s="91"/>
      <c r="E141" s="81"/>
      <c r="F141" s="81"/>
      <c r="G141" s="81"/>
      <c r="H141" s="81"/>
      <c r="I141" s="81"/>
      <c r="J141" s="81"/>
      <c r="K141" s="81"/>
      <c r="L141" s="81"/>
      <c r="M141" s="81"/>
      <c r="N141" s="81"/>
    </row>
    <row r="142" spans="2:14" x14ac:dyDescent="0.25">
      <c r="B142" s="90"/>
      <c r="D142" s="91"/>
      <c r="E142" s="81"/>
      <c r="F142" s="81"/>
      <c r="G142" s="81"/>
      <c r="H142" s="81"/>
      <c r="I142" s="81"/>
      <c r="J142" s="81"/>
      <c r="K142" s="81"/>
      <c r="L142" s="81"/>
      <c r="M142" s="81"/>
      <c r="N142" s="81"/>
    </row>
    <row r="143" spans="2:14" x14ac:dyDescent="0.25">
      <c r="B143" s="90"/>
      <c r="D143" s="91"/>
      <c r="E143" s="81"/>
      <c r="F143" s="81"/>
      <c r="G143" s="81"/>
      <c r="H143" s="81"/>
      <c r="I143" s="81"/>
      <c r="J143" s="81"/>
      <c r="K143" s="81"/>
      <c r="L143" s="81"/>
      <c r="M143" s="81"/>
      <c r="N143" s="81"/>
    </row>
    <row r="144" spans="2:14" x14ac:dyDescent="0.25">
      <c r="B144" s="90"/>
      <c r="D144" s="91"/>
      <c r="E144" s="81"/>
      <c r="F144" s="81"/>
      <c r="G144" s="81"/>
      <c r="H144" s="81"/>
      <c r="I144" s="81"/>
      <c r="J144" s="81"/>
      <c r="K144" s="81"/>
      <c r="L144" s="81"/>
      <c r="M144" s="81"/>
      <c r="N144" s="81"/>
    </row>
    <row r="145" spans="2:14" x14ac:dyDescent="0.25">
      <c r="B145" s="90"/>
      <c r="D145" s="91"/>
      <c r="E145" s="81"/>
      <c r="F145" s="81"/>
      <c r="G145" s="81"/>
      <c r="H145" s="81"/>
      <c r="I145" s="81"/>
      <c r="J145" s="81"/>
      <c r="K145" s="81"/>
      <c r="L145" s="81"/>
      <c r="M145" s="81"/>
      <c r="N145" s="81"/>
    </row>
    <row r="146" spans="2:14" x14ac:dyDescent="0.25">
      <c r="B146" s="90"/>
      <c r="D146" s="91"/>
      <c r="E146" s="81"/>
      <c r="F146" s="81"/>
      <c r="G146" s="81"/>
      <c r="H146" s="81"/>
      <c r="I146" s="81"/>
      <c r="J146" s="81"/>
      <c r="K146" s="81"/>
      <c r="L146" s="81"/>
      <c r="M146" s="81"/>
      <c r="N146" s="81"/>
    </row>
    <row r="147" spans="2:14" x14ac:dyDescent="0.25">
      <c r="B147" s="90"/>
      <c r="D147" s="91"/>
      <c r="E147" s="81"/>
      <c r="F147" s="81"/>
      <c r="G147" s="81"/>
      <c r="H147" s="81"/>
      <c r="I147" s="81"/>
      <c r="J147" s="81"/>
      <c r="K147" s="81"/>
      <c r="L147" s="81"/>
      <c r="M147" s="81"/>
      <c r="N147" s="81"/>
    </row>
    <row r="148" spans="2:14" x14ac:dyDescent="0.25">
      <c r="B148" s="90"/>
      <c r="D148" s="91"/>
      <c r="E148" s="81"/>
      <c r="F148" s="81"/>
      <c r="G148" s="81"/>
      <c r="H148" s="81"/>
      <c r="I148" s="81"/>
      <c r="J148" s="81"/>
      <c r="K148" s="81"/>
      <c r="L148" s="81"/>
      <c r="M148" s="81"/>
      <c r="N148" s="81"/>
    </row>
    <row r="149" spans="2:14" x14ac:dyDescent="0.25">
      <c r="B149" s="90"/>
      <c r="D149" s="91"/>
      <c r="E149" s="81"/>
      <c r="F149" s="81"/>
      <c r="G149" s="81"/>
      <c r="H149" s="81"/>
      <c r="I149" s="81"/>
      <c r="J149" s="81"/>
      <c r="K149" s="81"/>
      <c r="L149" s="81"/>
      <c r="M149" s="81"/>
      <c r="N149" s="81"/>
    </row>
    <row r="150" spans="2:14" x14ac:dyDescent="0.25">
      <c r="B150" s="90"/>
      <c r="D150" s="91"/>
      <c r="E150" s="81"/>
      <c r="F150" s="81"/>
      <c r="G150" s="81"/>
      <c r="H150" s="81"/>
      <c r="I150" s="81"/>
      <c r="J150" s="81"/>
      <c r="K150" s="81"/>
      <c r="L150" s="81"/>
      <c r="M150" s="81"/>
      <c r="N150" s="81"/>
    </row>
    <row r="151" spans="2:14" x14ac:dyDescent="0.25">
      <c r="B151" s="90"/>
      <c r="D151" s="91"/>
      <c r="E151" s="81"/>
      <c r="F151" s="81"/>
      <c r="G151" s="81"/>
      <c r="H151" s="81"/>
      <c r="I151" s="81"/>
      <c r="J151" s="81"/>
      <c r="K151" s="81"/>
      <c r="L151" s="81"/>
      <c r="M151" s="81"/>
      <c r="N151" s="81"/>
    </row>
    <row r="152" spans="2:14" x14ac:dyDescent="0.25">
      <c r="B152" s="90"/>
      <c r="D152" s="91"/>
      <c r="E152" s="81"/>
      <c r="F152" s="81"/>
      <c r="G152" s="81"/>
      <c r="H152" s="81"/>
      <c r="I152" s="81"/>
      <c r="J152" s="81"/>
      <c r="K152" s="81"/>
      <c r="L152" s="81"/>
      <c r="M152" s="81"/>
      <c r="N152" s="81"/>
    </row>
    <row r="153" spans="2:14" x14ac:dyDescent="0.25">
      <c r="B153" s="90"/>
      <c r="D153" s="91"/>
      <c r="E153" s="81"/>
      <c r="F153" s="81"/>
      <c r="G153" s="81"/>
      <c r="H153" s="81"/>
      <c r="I153" s="81"/>
      <c r="J153" s="81"/>
      <c r="K153" s="81"/>
      <c r="L153" s="81"/>
      <c r="M153" s="81"/>
      <c r="N153" s="81"/>
    </row>
    <row r="154" spans="2:14" x14ac:dyDescent="0.25">
      <c r="B154" s="90"/>
      <c r="D154" s="91"/>
      <c r="E154" s="81"/>
      <c r="F154" s="81"/>
      <c r="G154" s="81"/>
      <c r="H154" s="81"/>
      <c r="I154" s="81"/>
      <c r="J154" s="81"/>
      <c r="K154" s="81"/>
      <c r="L154" s="81"/>
      <c r="M154" s="81"/>
      <c r="N154" s="81"/>
    </row>
    <row r="155" spans="2:14" x14ac:dyDescent="0.25">
      <c r="B155" s="90"/>
      <c r="D155" s="91"/>
      <c r="E155" s="81"/>
      <c r="F155" s="81"/>
      <c r="G155" s="81"/>
      <c r="H155" s="81"/>
      <c r="I155" s="81"/>
      <c r="J155" s="81"/>
      <c r="K155" s="81"/>
      <c r="L155" s="81"/>
      <c r="M155" s="81"/>
      <c r="N155" s="81"/>
    </row>
    <row r="156" spans="2:14" x14ac:dyDescent="0.25">
      <c r="B156" s="90"/>
      <c r="D156" s="91"/>
      <c r="E156" s="81"/>
      <c r="F156" s="81"/>
      <c r="G156" s="81"/>
      <c r="H156" s="81"/>
      <c r="I156" s="81"/>
      <c r="J156" s="81"/>
      <c r="K156" s="81"/>
      <c r="L156" s="81"/>
      <c r="M156" s="81"/>
      <c r="N156" s="81"/>
    </row>
    <row r="157" spans="2:14" x14ac:dyDescent="0.25">
      <c r="B157" s="90"/>
      <c r="D157" s="91"/>
      <c r="E157" s="81"/>
      <c r="F157" s="81"/>
      <c r="G157" s="81"/>
      <c r="H157" s="81"/>
      <c r="I157" s="81"/>
      <c r="J157" s="81"/>
      <c r="K157" s="81"/>
      <c r="L157" s="81"/>
      <c r="M157" s="81"/>
      <c r="N157" s="81"/>
    </row>
    <row r="158" spans="2:14" x14ac:dyDescent="0.25">
      <c r="B158" s="90"/>
      <c r="D158" s="91"/>
      <c r="E158" s="81"/>
      <c r="F158" s="81"/>
      <c r="G158" s="81"/>
      <c r="H158" s="81"/>
      <c r="I158" s="81"/>
      <c r="J158" s="81"/>
      <c r="K158" s="81"/>
      <c r="L158" s="81"/>
      <c r="M158" s="81"/>
      <c r="N158" s="81"/>
    </row>
    <row r="159" spans="2:14" x14ac:dyDescent="0.25">
      <c r="B159" s="90"/>
      <c r="D159" s="91"/>
      <c r="E159" s="81"/>
      <c r="F159" s="81"/>
      <c r="G159" s="81"/>
      <c r="H159" s="81"/>
      <c r="I159" s="81"/>
      <c r="J159" s="81"/>
      <c r="K159" s="81"/>
      <c r="L159" s="81"/>
      <c r="M159" s="81"/>
      <c r="N159" s="81"/>
    </row>
    <row r="160" spans="2:14" x14ac:dyDescent="0.25">
      <c r="B160" s="90"/>
      <c r="D160" s="91"/>
      <c r="E160" s="81"/>
      <c r="F160" s="81"/>
      <c r="G160" s="81"/>
      <c r="H160" s="81"/>
      <c r="I160" s="81"/>
      <c r="J160" s="81"/>
      <c r="K160" s="81"/>
      <c r="L160" s="81"/>
      <c r="M160" s="81"/>
      <c r="N160" s="81"/>
    </row>
    <row r="161" spans="2:14" x14ac:dyDescent="0.25">
      <c r="B161" s="90"/>
      <c r="D161" s="91"/>
      <c r="E161" s="81"/>
      <c r="F161" s="81"/>
      <c r="G161" s="81"/>
      <c r="H161" s="81"/>
      <c r="I161" s="81"/>
      <c r="J161" s="81"/>
      <c r="K161" s="81"/>
      <c r="L161" s="81"/>
      <c r="M161" s="81"/>
      <c r="N161" s="81"/>
    </row>
    <row r="162" spans="2:14" x14ac:dyDescent="0.25">
      <c r="B162" s="90"/>
      <c r="D162" s="91"/>
      <c r="E162" s="81"/>
      <c r="F162" s="81"/>
      <c r="G162" s="81"/>
      <c r="H162" s="81"/>
      <c r="I162" s="81"/>
      <c r="J162" s="81"/>
      <c r="K162" s="81"/>
      <c r="L162" s="81"/>
      <c r="M162" s="81"/>
      <c r="N162" s="81"/>
    </row>
    <row r="163" spans="2:14" x14ac:dyDescent="0.25">
      <c r="B163" s="90"/>
      <c r="D163" s="91"/>
      <c r="E163" s="81"/>
      <c r="F163" s="81"/>
      <c r="G163" s="81"/>
      <c r="H163" s="81"/>
      <c r="I163" s="81"/>
      <c r="J163" s="81"/>
      <c r="K163" s="81"/>
      <c r="L163" s="81"/>
      <c r="M163" s="81"/>
      <c r="N163" s="81"/>
    </row>
    <row r="164" spans="2:14" x14ac:dyDescent="0.25">
      <c r="B164" s="90"/>
      <c r="D164" s="91"/>
      <c r="E164" s="81"/>
      <c r="F164" s="81"/>
      <c r="G164" s="81"/>
      <c r="H164" s="81"/>
      <c r="I164" s="81"/>
      <c r="J164" s="81"/>
      <c r="K164" s="81"/>
      <c r="L164" s="81"/>
      <c r="M164" s="81"/>
      <c r="N164" s="81"/>
    </row>
    <row r="165" spans="2:14" x14ac:dyDescent="0.25">
      <c r="B165" s="90"/>
      <c r="D165" s="91"/>
      <c r="E165" s="81"/>
      <c r="F165" s="81"/>
      <c r="G165" s="81"/>
      <c r="H165" s="81"/>
      <c r="I165" s="81"/>
      <c r="J165" s="81"/>
      <c r="K165" s="81"/>
      <c r="L165" s="81"/>
      <c r="M165" s="81"/>
      <c r="N165" s="81"/>
    </row>
    <row r="166" spans="2:14" x14ac:dyDescent="0.25">
      <c r="B166" s="90"/>
      <c r="D166" s="91"/>
      <c r="E166" s="81"/>
      <c r="F166" s="81"/>
      <c r="G166" s="81"/>
      <c r="H166" s="81"/>
      <c r="I166" s="81"/>
      <c r="J166" s="81"/>
      <c r="K166" s="81"/>
      <c r="L166" s="81"/>
      <c r="M166" s="81"/>
      <c r="N166" s="81"/>
    </row>
    <row r="167" spans="2:14" x14ac:dyDescent="0.25">
      <c r="B167" s="90"/>
      <c r="D167" s="91"/>
      <c r="E167" s="81"/>
      <c r="F167" s="81"/>
      <c r="G167" s="81"/>
      <c r="H167" s="81"/>
      <c r="I167" s="81"/>
      <c r="J167" s="81"/>
      <c r="K167" s="81"/>
      <c r="L167" s="81"/>
      <c r="M167" s="81"/>
      <c r="N167" s="81"/>
    </row>
    <row r="168" spans="2:14" x14ac:dyDescent="0.25">
      <c r="B168" s="90"/>
      <c r="D168" s="91"/>
      <c r="E168" s="81"/>
      <c r="F168" s="81"/>
      <c r="G168" s="81"/>
      <c r="H168" s="81"/>
      <c r="I168" s="81"/>
      <c r="J168" s="81"/>
      <c r="K168" s="81"/>
      <c r="L168" s="81"/>
      <c r="M168" s="81"/>
      <c r="N168" s="81"/>
    </row>
    <row r="169" spans="2:14" x14ac:dyDescent="0.25">
      <c r="B169" s="90"/>
      <c r="D169" s="91"/>
      <c r="E169" s="81"/>
      <c r="F169" s="81"/>
      <c r="G169" s="81"/>
      <c r="H169" s="81"/>
      <c r="I169" s="81"/>
      <c r="J169" s="81"/>
      <c r="K169" s="81"/>
      <c r="L169" s="81"/>
      <c r="M169" s="81"/>
      <c r="N169" s="81"/>
    </row>
    <row r="170" spans="2:14" x14ac:dyDescent="0.25">
      <c r="B170" s="90"/>
      <c r="D170" s="91"/>
      <c r="E170" s="81"/>
      <c r="F170" s="81"/>
      <c r="G170" s="81"/>
      <c r="H170" s="81"/>
      <c r="I170" s="81"/>
      <c r="J170" s="81"/>
      <c r="K170" s="81"/>
      <c r="L170" s="81"/>
      <c r="M170" s="81"/>
      <c r="N170" s="81"/>
    </row>
    <row r="171" spans="2:14" x14ac:dyDescent="0.25">
      <c r="B171" s="90"/>
      <c r="D171" s="91"/>
      <c r="E171" s="81"/>
      <c r="F171" s="81"/>
      <c r="G171" s="81"/>
      <c r="H171" s="81"/>
      <c r="I171" s="81"/>
      <c r="J171" s="81"/>
      <c r="K171" s="81"/>
      <c r="L171" s="81"/>
      <c r="M171" s="81"/>
      <c r="N171" s="81"/>
    </row>
    <row r="172" spans="2:14" x14ac:dyDescent="0.25">
      <c r="B172" s="90"/>
      <c r="D172" s="91"/>
      <c r="E172" s="81"/>
      <c r="F172" s="81"/>
      <c r="G172" s="81"/>
      <c r="H172" s="81"/>
      <c r="I172" s="81"/>
      <c r="J172" s="81"/>
      <c r="K172" s="81"/>
      <c r="L172" s="81"/>
      <c r="M172" s="81"/>
      <c r="N172" s="81"/>
    </row>
    <row r="173" spans="2:14" x14ac:dyDescent="0.25">
      <c r="B173" s="90"/>
      <c r="D173" s="91"/>
      <c r="E173" s="81"/>
      <c r="F173" s="81"/>
      <c r="G173" s="81"/>
      <c r="H173" s="81"/>
      <c r="I173" s="81"/>
      <c r="J173" s="81"/>
      <c r="K173" s="81"/>
      <c r="L173" s="81"/>
      <c r="M173" s="81"/>
      <c r="N173" s="81"/>
    </row>
    <row r="174" spans="2:14" x14ac:dyDescent="0.25">
      <c r="B174" s="90"/>
      <c r="D174" s="91"/>
      <c r="E174" s="81"/>
      <c r="F174" s="81"/>
      <c r="G174" s="81"/>
      <c r="H174" s="81"/>
      <c r="I174" s="81"/>
      <c r="J174" s="81"/>
      <c r="K174" s="81"/>
      <c r="L174" s="81"/>
      <c r="M174" s="81"/>
      <c r="N174" s="81"/>
    </row>
    <row r="175" spans="2:14" x14ac:dyDescent="0.25">
      <c r="B175" s="90"/>
      <c r="D175" s="91"/>
      <c r="E175" s="81"/>
      <c r="F175" s="81"/>
      <c r="G175" s="81"/>
      <c r="H175" s="81"/>
      <c r="I175" s="81"/>
      <c r="J175" s="81"/>
      <c r="K175" s="81"/>
      <c r="L175" s="81"/>
      <c r="M175" s="81"/>
      <c r="N175" s="81"/>
    </row>
    <row r="176" spans="2:14" x14ac:dyDescent="0.25">
      <c r="B176" s="90"/>
      <c r="D176" s="91"/>
      <c r="E176" s="81"/>
      <c r="F176" s="81"/>
      <c r="G176" s="81"/>
      <c r="H176" s="81"/>
      <c r="I176" s="81"/>
      <c r="J176" s="81"/>
      <c r="K176" s="81"/>
      <c r="L176" s="81"/>
      <c r="M176" s="81"/>
      <c r="N176" s="81"/>
    </row>
    <row r="177" spans="2:14" x14ac:dyDescent="0.25">
      <c r="B177" s="90"/>
      <c r="D177" s="91"/>
      <c r="E177" s="81"/>
      <c r="F177" s="81"/>
      <c r="G177" s="81"/>
      <c r="H177" s="81"/>
      <c r="I177" s="81"/>
      <c r="J177" s="81"/>
      <c r="K177" s="81"/>
      <c r="L177" s="81"/>
      <c r="M177" s="81"/>
      <c r="N177" s="81"/>
    </row>
    <row r="178" spans="2:14" x14ac:dyDescent="0.25">
      <c r="B178" s="90"/>
      <c r="D178" s="91"/>
      <c r="E178" s="81"/>
      <c r="F178" s="81"/>
      <c r="G178" s="81"/>
      <c r="H178" s="81"/>
      <c r="I178" s="81"/>
      <c r="J178" s="81"/>
      <c r="K178" s="81"/>
      <c r="L178" s="81"/>
      <c r="M178" s="81"/>
      <c r="N178" s="81"/>
    </row>
    <row r="179" spans="2:14" x14ac:dyDescent="0.25">
      <c r="B179" s="90"/>
      <c r="D179" s="91"/>
      <c r="E179" s="81"/>
      <c r="F179" s="81"/>
      <c r="G179" s="81"/>
      <c r="H179" s="81"/>
      <c r="I179" s="81"/>
      <c r="J179" s="81"/>
      <c r="K179" s="81"/>
      <c r="L179" s="81"/>
      <c r="M179" s="81"/>
      <c r="N179" s="81"/>
    </row>
    <row r="180" spans="2:14" x14ac:dyDescent="0.25">
      <c r="B180" s="90"/>
      <c r="D180" s="91"/>
      <c r="E180" s="81"/>
      <c r="F180" s="81"/>
      <c r="G180" s="81"/>
      <c r="H180" s="81"/>
      <c r="I180" s="81"/>
      <c r="J180" s="81"/>
      <c r="K180" s="81"/>
      <c r="L180" s="81"/>
      <c r="M180" s="81"/>
      <c r="N180" s="81"/>
    </row>
    <row r="181" spans="2:14" x14ac:dyDescent="0.25">
      <c r="B181" s="90"/>
      <c r="D181" s="91"/>
      <c r="E181" s="81"/>
      <c r="F181" s="81"/>
      <c r="G181" s="81"/>
      <c r="H181" s="81"/>
      <c r="I181" s="81"/>
      <c r="J181" s="81"/>
      <c r="K181" s="81"/>
      <c r="L181" s="81"/>
      <c r="M181" s="81"/>
      <c r="N181" s="81"/>
    </row>
    <row r="182" spans="2:14" x14ac:dyDescent="0.25">
      <c r="B182" s="90"/>
      <c r="D182" s="91"/>
      <c r="E182" s="81"/>
      <c r="F182" s="81"/>
      <c r="G182" s="81"/>
      <c r="H182" s="81"/>
      <c r="I182" s="81"/>
      <c r="J182" s="81"/>
      <c r="K182" s="81"/>
      <c r="L182" s="81"/>
      <c r="M182" s="81"/>
      <c r="N182" s="81"/>
    </row>
    <row r="183" spans="2:14" x14ac:dyDescent="0.25">
      <c r="B183" s="90"/>
      <c r="D183" s="91"/>
      <c r="E183" s="81"/>
      <c r="F183" s="81"/>
      <c r="G183" s="81"/>
      <c r="H183" s="81"/>
      <c r="I183" s="81"/>
      <c r="J183" s="81"/>
      <c r="K183" s="81"/>
      <c r="L183" s="81"/>
      <c r="M183" s="81"/>
      <c r="N183" s="81"/>
    </row>
    <row r="184" spans="2:14" x14ac:dyDescent="0.25">
      <c r="B184" s="90"/>
      <c r="D184" s="91"/>
      <c r="E184" s="81"/>
      <c r="F184" s="81"/>
      <c r="G184" s="81"/>
      <c r="H184" s="81"/>
      <c r="I184" s="81"/>
      <c r="J184" s="81"/>
      <c r="K184" s="81"/>
      <c r="L184" s="81"/>
      <c r="M184" s="81"/>
      <c r="N184" s="81"/>
    </row>
    <row r="185" spans="2:14" x14ac:dyDescent="0.25">
      <c r="B185" s="90"/>
      <c r="D185" s="91"/>
      <c r="E185" s="81"/>
      <c r="F185" s="81"/>
      <c r="G185" s="81"/>
      <c r="H185" s="81"/>
      <c r="I185" s="81"/>
      <c r="J185" s="81"/>
      <c r="K185" s="81"/>
      <c r="L185" s="81"/>
      <c r="M185" s="81"/>
      <c r="N185" s="81"/>
    </row>
    <row r="186" spans="2:14" x14ac:dyDescent="0.25">
      <c r="B186" s="90"/>
      <c r="D186" s="91"/>
      <c r="E186" s="81"/>
      <c r="F186" s="81"/>
      <c r="G186" s="81"/>
      <c r="H186" s="81"/>
      <c r="I186" s="81"/>
      <c r="J186" s="81"/>
      <c r="K186" s="81"/>
      <c r="L186" s="81"/>
      <c r="M186" s="81"/>
      <c r="N186" s="81"/>
    </row>
    <row r="187" spans="2:14" x14ac:dyDescent="0.25">
      <c r="B187" s="90"/>
      <c r="D187" s="91"/>
      <c r="E187" s="81"/>
      <c r="F187" s="81"/>
      <c r="G187" s="81"/>
      <c r="H187" s="81"/>
      <c r="I187" s="81"/>
      <c r="J187" s="81"/>
      <c r="K187" s="81"/>
      <c r="L187" s="81"/>
      <c r="M187" s="81"/>
      <c r="N187" s="81"/>
    </row>
    <row r="188" spans="2:14" x14ac:dyDescent="0.25">
      <c r="B188" s="90"/>
      <c r="D188" s="91"/>
      <c r="E188" s="81"/>
      <c r="F188" s="81"/>
      <c r="G188" s="81"/>
      <c r="H188" s="81"/>
      <c r="I188" s="81"/>
      <c r="J188" s="81"/>
      <c r="K188" s="81"/>
      <c r="L188" s="81"/>
      <c r="M188" s="81"/>
      <c r="N188" s="81"/>
    </row>
    <row r="189" spans="2:14" x14ac:dyDescent="0.25">
      <c r="B189" s="90"/>
      <c r="D189" s="91"/>
      <c r="E189" s="81"/>
      <c r="F189" s="81"/>
      <c r="G189" s="81"/>
      <c r="H189" s="81"/>
      <c r="I189" s="81"/>
      <c r="J189" s="81"/>
      <c r="K189" s="81"/>
      <c r="L189" s="81"/>
      <c r="M189" s="81"/>
      <c r="N189" s="81"/>
    </row>
    <row r="190" spans="2:14" x14ac:dyDescent="0.25">
      <c r="B190" s="90"/>
      <c r="D190" s="91"/>
      <c r="E190" s="81"/>
      <c r="F190" s="81"/>
      <c r="G190" s="81"/>
      <c r="H190" s="81"/>
      <c r="I190" s="81"/>
      <c r="J190" s="81"/>
      <c r="K190" s="81"/>
      <c r="L190" s="81"/>
      <c r="M190" s="81"/>
      <c r="N190" s="81"/>
    </row>
    <row r="191" spans="2:14" x14ac:dyDescent="0.25">
      <c r="B191" s="90"/>
      <c r="D191" s="91"/>
      <c r="E191" s="81"/>
      <c r="F191" s="81"/>
      <c r="G191" s="81"/>
      <c r="H191" s="81"/>
      <c r="I191" s="81"/>
      <c r="J191" s="81"/>
      <c r="K191" s="81"/>
      <c r="L191" s="81"/>
      <c r="M191" s="81"/>
      <c r="N191" s="81"/>
    </row>
    <row r="192" spans="2:14" x14ac:dyDescent="0.25">
      <c r="B192" s="90"/>
      <c r="D192" s="91"/>
      <c r="E192" s="81"/>
      <c r="F192" s="81"/>
      <c r="G192" s="81"/>
      <c r="H192" s="81"/>
      <c r="I192" s="81"/>
      <c r="J192" s="81"/>
      <c r="K192" s="81"/>
      <c r="L192" s="81"/>
      <c r="M192" s="81"/>
      <c r="N192" s="81"/>
    </row>
    <row r="193" spans="2:14" x14ac:dyDescent="0.25">
      <c r="B193" s="90"/>
      <c r="D193" s="91"/>
      <c r="E193" s="81"/>
      <c r="F193" s="81"/>
      <c r="G193" s="81"/>
      <c r="H193" s="81"/>
      <c r="I193" s="81"/>
      <c r="J193" s="81"/>
      <c r="K193" s="81"/>
      <c r="L193" s="81"/>
      <c r="M193" s="81"/>
      <c r="N193" s="81"/>
    </row>
    <row r="194" spans="2:14" x14ac:dyDescent="0.25">
      <c r="B194" s="90"/>
      <c r="D194" s="91"/>
      <c r="E194" s="81"/>
      <c r="F194" s="81"/>
      <c r="G194" s="81"/>
      <c r="H194" s="81"/>
      <c r="I194" s="81"/>
      <c r="J194" s="81"/>
      <c r="K194" s="81"/>
      <c r="L194" s="81"/>
      <c r="M194" s="81"/>
      <c r="N194" s="81"/>
    </row>
    <row r="195" spans="2:14" x14ac:dyDescent="0.25">
      <c r="B195" s="90"/>
      <c r="D195" s="91"/>
      <c r="E195" s="81"/>
      <c r="F195" s="81"/>
      <c r="G195" s="81"/>
      <c r="H195" s="81"/>
      <c r="I195" s="81"/>
      <c r="J195" s="81"/>
      <c r="K195" s="81"/>
      <c r="L195" s="81"/>
      <c r="M195" s="81"/>
      <c r="N195" s="81"/>
    </row>
    <row r="196" spans="2:14" x14ac:dyDescent="0.25">
      <c r="B196" s="90"/>
      <c r="D196" s="91"/>
      <c r="E196" s="81"/>
      <c r="F196" s="81"/>
      <c r="G196" s="81"/>
      <c r="H196" s="81"/>
      <c r="I196" s="81"/>
      <c r="J196" s="81"/>
      <c r="K196" s="81"/>
      <c r="L196" s="81"/>
      <c r="M196" s="81"/>
      <c r="N196" s="81"/>
    </row>
    <row r="197" spans="2:14" x14ac:dyDescent="0.25">
      <c r="B197" s="90"/>
      <c r="D197" s="91"/>
      <c r="E197" s="81"/>
      <c r="F197" s="81"/>
      <c r="G197" s="81"/>
      <c r="H197" s="81"/>
      <c r="I197" s="81"/>
      <c r="J197" s="81"/>
      <c r="K197" s="81"/>
      <c r="L197" s="81"/>
      <c r="M197" s="81"/>
      <c r="N197" s="81"/>
    </row>
    <row r="198" spans="2:14" x14ac:dyDescent="0.25">
      <c r="B198" s="90"/>
      <c r="D198" s="91"/>
      <c r="E198" s="81"/>
      <c r="F198" s="81"/>
      <c r="G198" s="81"/>
      <c r="H198" s="81"/>
      <c r="I198" s="81"/>
      <c r="J198" s="81"/>
      <c r="K198" s="81"/>
      <c r="L198" s="81"/>
      <c r="M198" s="81"/>
      <c r="N198" s="81"/>
    </row>
    <row r="199" spans="2:14" x14ac:dyDescent="0.25">
      <c r="B199" s="90"/>
      <c r="D199" s="91"/>
      <c r="E199" s="81"/>
      <c r="F199" s="81"/>
      <c r="G199" s="81"/>
      <c r="H199" s="81"/>
      <c r="I199" s="81"/>
      <c r="J199" s="81"/>
      <c r="K199" s="81"/>
      <c r="L199" s="81"/>
      <c r="M199" s="81"/>
      <c r="N199" s="81"/>
    </row>
    <row r="200" spans="2:14" x14ac:dyDescent="0.25">
      <c r="B200" s="90"/>
      <c r="D200" s="91"/>
      <c r="E200" s="81"/>
      <c r="F200" s="81"/>
      <c r="G200" s="81"/>
      <c r="H200" s="81"/>
      <c r="I200" s="81"/>
      <c r="J200" s="81"/>
      <c r="K200" s="81"/>
      <c r="L200" s="81"/>
      <c r="M200" s="81"/>
      <c r="N200" s="81"/>
    </row>
    <row r="201" spans="2:14" x14ac:dyDescent="0.25">
      <c r="B201" s="90"/>
      <c r="D201" s="91"/>
      <c r="E201" s="81"/>
      <c r="F201" s="81"/>
      <c r="G201" s="81"/>
      <c r="H201" s="81"/>
      <c r="I201" s="81"/>
      <c r="J201" s="81"/>
      <c r="K201" s="81"/>
      <c r="L201" s="81"/>
      <c r="M201" s="81"/>
      <c r="N201" s="81"/>
    </row>
    <row r="202" spans="2:14" x14ac:dyDescent="0.25">
      <c r="B202" s="90"/>
      <c r="D202" s="91"/>
      <c r="E202" s="81"/>
      <c r="F202" s="81"/>
      <c r="G202" s="81"/>
      <c r="H202" s="81"/>
      <c r="I202" s="81"/>
      <c r="J202" s="81"/>
      <c r="K202" s="81"/>
      <c r="L202" s="81"/>
      <c r="M202" s="81"/>
      <c r="N202" s="81"/>
    </row>
    <row r="203" spans="2:14" x14ac:dyDescent="0.25">
      <c r="B203" s="90"/>
      <c r="D203" s="91"/>
      <c r="E203" s="81"/>
      <c r="F203" s="81"/>
      <c r="G203" s="81"/>
      <c r="H203" s="81"/>
      <c r="I203" s="81"/>
      <c r="J203" s="81"/>
      <c r="K203" s="81"/>
      <c r="L203" s="81"/>
      <c r="M203" s="81"/>
      <c r="N203" s="81"/>
    </row>
    <row r="204" spans="2:14" x14ac:dyDescent="0.25">
      <c r="B204" s="90"/>
      <c r="D204" s="91"/>
      <c r="E204" s="81"/>
      <c r="F204" s="81"/>
      <c r="G204" s="81"/>
      <c r="H204" s="81"/>
      <c r="I204" s="81"/>
      <c r="J204" s="81"/>
      <c r="K204" s="81"/>
      <c r="L204" s="81"/>
      <c r="M204" s="81"/>
      <c r="N204" s="81"/>
    </row>
    <row r="205" spans="2:14" x14ac:dyDescent="0.25">
      <c r="B205" s="90"/>
      <c r="D205" s="91"/>
      <c r="E205" s="81"/>
      <c r="F205" s="81"/>
      <c r="G205" s="81"/>
      <c r="H205" s="81"/>
      <c r="I205" s="81"/>
      <c r="J205" s="81"/>
      <c r="K205" s="81"/>
      <c r="L205" s="81"/>
      <c r="M205" s="81"/>
      <c r="N205" s="81"/>
    </row>
    <row r="206" spans="2:14" x14ac:dyDescent="0.25">
      <c r="B206" s="90"/>
      <c r="D206" s="91"/>
      <c r="E206" s="81"/>
      <c r="F206" s="81"/>
      <c r="G206" s="81"/>
      <c r="H206" s="81"/>
      <c r="I206" s="81"/>
      <c r="J206" s="81"/>
      <c r="K206" s="81"/>
      <c r="L206" s="81"/>
      <c r="M206" s="81"/>
      <c r="N206" s="81"/>
    </row>
    <row r="207" spans="2:14" x14ac:dyDescent="0.25">
      <c r="B207" s="90"/>
      <c r="D207" s="91"/>
      <c r="E207" s="81"/>
      <c r="F207" s="81"/>
      <c r="G207" s="81"/>
      <c r="H207" s="81"/>
      <c r="I207" s="81"/>
      <c r="J207" s="81"/>
      <c r="K207" s="81"/>
      <c r="L207" s="81"/>
      <c r="M207" s="81"/>
      <c r="N207" s="81"/>
    </row>
    <row r="208" spans="2:14" x14ac:dyDescent="0.25">
      <c r="B208" s="90"/>
      <c r="D208" s="91"/>
      <c r="E208" s="81"/>
      <c r="F208" s="81"/>
      <c r="G208" s="81"/>
      <c r="H208" s="81"/>
      <c r="I208" s="81"/>
      <c r="J208" s="81"/>
      <c r="K208" s="81"/>
      <c r="L208" s="81"/>
      <c r="M208" s="81"/>
      <c r="N208" s="81"/>
    </row>
    <row r="209" spans="2:14" x14ac:dyDescent="0.25">
      <c r="B209" s="90"/>
      <c r="D209" s="91"/>
      <c r="E209" s="81"/>
      <c r="F209" s="81"/>
      <c r="G209" s="81"/>
      <c r="H209" s="81"/>
      <c r="I209" s="81"/>
      <c r="J209" s="81"/>
      <c r="K209" s="81"/>
      <c r="L209" s="81"/>
      <c r="M209" s="81"/>
      <c r="N209" s="81"/>
    </row>
    <row r="210" spans="2:14" x14ac:dyDescent="0.25">
      <c r="B210" s="90"/>
      <c r="D210" s="91"/>
      <c r="E210" s="81"/>
      <c r="F210" s="81"/>
      <c r="G210" s="81"/>
      <c r="H210" s="81"/>
      <c r="I210" s="81"/>
      <c r="J210" s="81"/>
      <c r="K210" s="81"/>
      <c r="L210" s="81"/>
      <c r="M210" s="81"/>
      <c r="N210" s="81"/>
    </row>
    <row r="211" spans="2:14" x14ac:dyDescent="0.25">
      <c r="B211" s="90"/>
      <c r="D211" s="91"/>
      <c r="E211" s="81"/>
      <c r="F211" s="81"/>
      <c r="G211" s="81"/>
      <c r="H211" s="81"/>
      <c r="I211" s="81"/>
      <c r="J211" s="81"/>
      <c r="K211" s="81"/>
      <c r="L211" s="81"/>
      <c r="M211" s="81"/>
      <c r="N211" s="81"/>
    </row>
    <row r="212" spans="2:14" x14ac:dyDescent="0.25">
      <c r="B212" s="90"/>
      <c r="D212" s="91"/>
      <c r="E212" s="81"/>
      <c r="F212" s="81"/>
      <c r="G212" s="81"/>
      <c r="H212" s="81"/>
      <c r="I212" s="81"/>
      <c r="J212" s="81"/>
      <c r="K212" s="81"/>
      <c r="L212" s="81"/>
      <c r="M212" s="81"/>
      <c r="N212" s="81"/>
    </row>
    <row r="213" spans="2:14" x14ac:dyDescent="0.25">
      <c r="B213" s="90"/>
      <c r="D213" s="91"/>
      <c r="E213" s="81"/>
      <c r="F213" s="81"/>
      <c r="G213" s="81"/>
      <c r="H213" s="81"/>
      <c r="I213" s="81"/>
      <c r="J213" s="81"/>
      <c r="K213" s="81"/>
      <c r="L213" s="81"/>
      <c r="M213" s="81"/>
      <c r="N213" s="81"/>
    </row>
    <row r="214" spans="2:14" x14ac:dyDescent="0.25">
      <c r="B214" s="90"/>
      <c r="D214" s="91"/>
      <c r="E214" s="81"/>
      <c r="F214" s="81"/>
      <c r="G214" s="81"/>
      <c r="H214" s="81"/>
      <c r="I214" s="81"/>
      <c r="J214" s="81"/>
      <c r="K214" s="81"/>
      <c r="L214" s="81"/>
      <c r="M214" s="81"/>
      <c r="N214" s="81"/>
    </row>
    <row r="215" spans="2:14" x14ac:dyDescent="0.25">
      <c r="B215" s="90"/>
      <c r="D215" s="91"/>
      <c r="E215" s="81"/>
      <c r="F215" s="81"/>
      <c r="G215" s="81"/>
      <c r="H215" s="81"/>
      <c r="I215" s="81"/>
      <c r="J215" s="81"/>
      <c r="K215" s="81"/>
      <c r="L215" s="81"/>
      <c r="M215" s="81"/>
      <c r="N215" s="81"/>
    </row>
    <row r="216" spans="2:14" x14ac:dyDescent="0.25">
      <c r="B216" s="90"/>
      <c r="D216" s="91"/>
      <c r="E216" s="81"/>
      <c r="F216" s="81"/>
      <c r="G216" s="81"/>
      <c r="H216" s="81"/>
      <c r="I216" s="81"/>
      <c r="J216" s="81"/>
      <c r="K216" s="81"/>
      <c r="L216" s="81"/>
      <c r="M216" s="81"/>
      <c r="N216" s="81"/>
    </row>
    <row r="217" spans="2:14" x14ac:dyDescent="0.25">
      <c r="B217" s="90"/>
      <c r="D217" s="91"/>
      <c r="E217" s="81"/>
      <c r="F217" s="81"/>
      <c r="G217" s="81"/>
      <c r="H217" s="81"/>
      <c r="I217" s="81"/>
      <c r="J217" s="81"/>
      <c r="K217" s="81"/>
      <c r="L217" s="81"/>
      <c r="M217" s="81"/>
      <c r="N217" s="81"/>
    </row>
    <row r="218" spans="2:14" x14ac:dyDescent="0.25">
      <c r="B218" s="90"/>
      <c r="D218" s="91"/>
      <c r="E218" s="81"/>
      <c r="F218" s="81"/>
      <c r="G218" s="81"/>
      <c r="H218" s="81"/>
      <c r="I218" s="81"/>
      <c r="J218" s="81"/>
      <c r="K218" s="81"/>
      <c r="L218" s="81"/>
      <c r="M218" s="81"/>
      <c r="N218" s="81"/>
    </row>
    <row r="219" spans="2:14" x14ac:dyDescent="0.25">
      <c r="B219" s="90"/>
      <c r="D219" s="91"/>
      <c r="E219" s="81"/>
      <c r="F219" s="81"/>
      <c r="G219" s="81"/>
      <c r="H219" s="81"/>
      <c r="I219" s="81"/>
      <c r="J219" s="81"/>
      <c r="K219" s="81"/>
      <c r="L219" s="81"/>
      <c r="M219" s="81"/>
      <c r="N219" s="81"/>
    </row>
    <row r="220" spans="2:14" x14ac:dyDescent="0.25">
      <c r="B220" s="90"/>
      <c r="D220" s="91"/>
      <c r="E220" s="81"/>
      <c r="F220" s="81"/>
      <c r="G220" s="81"/>
      <c r="H220" s="81"/>
      <c r="I220" s="81"/>
      <c r="J220" s="81"/>
      <c r="K220" s="81"/>
      <c r="L220" s="81"/>
      <c r="M220" s="81"/>
      <c r="N220" s="81"/>
    </row>
    <row r="221" spans="2:14" x14ac:dyDescent="0.25">
      <c r="B221" s="90"/>
      <c r="D221" s="91"/>
      <c r="E221" s="81"/>
      <c r="F221" s="81"/>
      <c r="G221" s="81"/>
      <c r="H221" s="81"/>
      <c r="I221" s="81"/>
      <c r="J221" s="81"/>
      <c r="K221" s="81"/>
      <c r="L221" s="81"/>
      <c r="M221" s="81"/>
      <c r="N221" s="81"/>
    </row>
    <row r="222" spans="2:14" x14ac:dyDescent="0.25">
      <c r="B222" s="90"/>
      <c r="D222" s="91"/>
      <c r="E222" s="81"/>
      <c r="F222" s="81"/>
      <c r="G222" s="81"/>
      <c r="H222" s="81"/>
      <c r="I222" s="81"/>
      <c r="J222" s="81"/>
      <c r="K222" s="81"/>
      <c r="L222" s="81"/>
      <c r="M222" s="81"/>
      <c r="N222" s="81"/>
    </row>
    <row r="223" spans="2:14" x14ac:dyDescent="0.25">
      <c r="B223" s="90"/>
      <c r="D223" s="91"/>
      <c r="E223" s="81"/>
      <c r="F223" s="81"/>
      <c r="G223" s="81"/>
      <c r="H223" s="81"/>
      <c r="I223" s="81"/>
      <c r="J223" s="81"/>
      <c r="K223" s="81"/>
      <c r="L223" s="81"/>
      <c r="M223" s="81"/>
      <c r="N223" s="81"/>
    </row>
    <row r="224" spans="2:14" x14ac:dyDescent="0.25">
      <c r="B224" s="90"/>
      <c r="D224" s="91"/>
      <c r="E224" s="81"/>
      <c r="F224" s="81"/>
      <c r="G224" s="81"/>
      <c r="H224" s="81"/>
      <c r="I224" s="81"/>
      <c r="J224" s="81"/>
      <c r="K224" s="81"/>
      <c r="L224" s="81"/>
      <c r="M224" s="81"/>
      <c r="N224" s="81"/>
    </row>
    <row r="225" spans="2:14" x14ac:dyDescent="0.25">
      <c r="B225" s="90"/>
      <c r="D225" s="91"/>
      <c r="E225" s="81"/>
      <c r="F225" s="81"/>
      <c r="G225" s="81"/>
      <c r="H225" s="81"/>
      <c r="I225" s="81"/>
      <c r="J225" s="81"/>
      <c r="K225" s="81"/>
      <c r="L225" s="81"/>
      <c r="M225" s="81"/>
      <c r="N225" s="81"/>
    </row>
    <row r="226" spans="2:14" x14ac:dyDescent="0.25">
      <c r="B226" s="90"/>
      <c r="D226" s="91"/>
      <c r="E226" s="81"/>
      <c r="F226" s="81"/>
      <c r="G226" s="81"/>
      <c r="H226" s="81"/>
      <c r="I226" s="81"/>
      <c r="J226" s="81"/>
      <c r="K226" s="81"/>
      <c r="L226" s="81"/>
      <c r="M226" s="81"/>
      <c r="N226" s="81"/>
    </row>
    <row r="227" spans="2:14" x14ac:dyDescent="0.25">
      <c r="B227" s="90"/>
      <c r="D227" s="91"/>
      <c r="E227" s="81"/>
      <c r="F227" s="81"/>
      <c r="G227" s="81"/>
      <c r="H227" s="81"/>
      <c r="I227" s="81"/>
      <c r="J227" s="81"/>
      <c r="K227" s="81"/>
      <c r="L227" s="81"/>
      <c r="M227" s="81"/>
      <c r="N227" s="81"/>
    </row>
    <row r="228" spans="2:14" x14ac:dyDescent="0.25">
      <c r="B228" s="90"/>
      <c r="D228" s="91"/>
      <c r="E228" s="81"/>
      <c r="F228" s="81"/>
      <c r="G228" s="81"/>
      <c r="H228" s="81"/>
      <c r="I228" s="81"/>
      <c r="J228" s="81"/>
      <c r="K228" s="81"/>
      <c r="L228" s="81"/>
      <c r="M228" s="81"/>
      <c r="N228" s="81"/>
    </row>
    <row r="229" spans="2:14" x14ac:dyDescent="0.25">
      <c r="B229" s="90"/>
      <c r="D229" s="91"/>
      <c r="E229" s="81"/>
      <c r="F229" s="81"/>
      <c r="G229" s="81"/>
      <c r="H229" s="81"/>
      <c r="I229" s="81"/>
      <c r="J229" s="81"/>
      <c r="K229" s="81"/>
      <c r="L229" s="81"/>
      <c r="M229" s="81"/>
      <c r="N229" s="81"/>
    </row>
    <row r="230" spans="2:14" x14ac:dyDescent="0.25">
      <c r="B230" s="90"/>
      <c r="D230" s="91"/>
      <c r="E230" s="81"/>
      <c r="F230" s="81"/>
      <c r="G230" s="81"/>
      <c r="H230" s="81"/>
      <c r="I230" s="81"/>
      <c r="J230" s="81"/>
      <c r="K230" s="81"/>
      <c r="L230" s="81"/>
      <c r="M230" s="81"/>
      <c r="N230" s="81"/>
    </row>
    <row r="231" spans="2:14" x14ac:dyDescent="0.25">
      <c r="B231" s="90"/>
      <c r="D231" s="91"/>
      <c r="E231" s="81"/>
      <c r="F231" s="81"/>
      <c r="G231" s="81"/>
      <c r="H231" s="81"/>
      <c r="I231" s="81"/>
      <c r="J231" s="81"/>
      <c r="K231" s="81"/>
      <c r="L231" s="81"/>
      <c r="M231" s="81"/>
      <c r="N231" s="81"/>
    </row>
    <row r="232" spans="2:14" x14ac:dyDescent="0.25">
      <c r="B232" s="90"/>
      <c r="D232" s="91"/>
      <c r="E232" s="81"/>
      <c r="F232" s="81"/>
      <c r="G232" s="81"/>
      <c r="H232" s="81"/>
      <c r="I232" s="81"/>
      <c r="J232" s="81"/>
      <c r="K232" s="81"/>
      <c r="L232" s="81"/>
      <c r="M232" s="81"/>
      <c r="N232" s="81"/>
    </row>
    <row r="233" spans="2:14" x14ac:dyDescent="0.25">
      <c r="B233" s="90"/>
      <c r="D233" s="91"/>
      <c r="E233" s="81"/>
      <c r="F233" s="81"/>
      <c r="G233" s="81"/>
      <c r="H233" s="81"/>
      <c r="I233" s="81"/>
      <c r="J233" s="81"/>
      <c r="K233" s="81"/>
      <c r="L233" s="81"/>
      <c r="M233" s="81"/>
      <c r="N233" s="81"/>
    </row>
    <row r="234" spans="2:14" x14ac:dyDescent="0.25">
      <c r="B234" s="90"/>
      <c r="D234" s="91"/>
      <c r="E234" s="81"/>
      <c r="F234" s="81"/>
      <c r="G234" s="81"/>
      <c r="H234" s="81"/>
      <c r="I234" s="81"/>
      <c r="J234" s="81"/>
      <c r="K234" s="81"/>
      <c r="L234" s="81"/>
      <c r="M234" s="81"/>
      <c r="N234" s="81"/>
    </row>
    <row r="235" spans="2:14" x14ac:dyDescent="0.25">
      <c r="B235" s="90"/>
      <c r="D235" s="91"/>
      <c r="E235" s="81"/>
      <c r="F235" s="81"/>
      <c r="G235" s="81"/>
      <c r="H235" s="81"/>
      <c r="I235" s="81"/>
      <c r="J235" s="81"/>
      <c r="K235" s="81"/>
      <c r="L235" s="81"/>
      <c r="M235" s="81"/>
      <c r="N235" s="81"/>
    </row>
    <row r="236" spans="2:14" x14ac:dyDescent="0.25">
      <c r="B236" s="90"/>
      <c r="D236" s="91"/>
      <c r="E236" s="81"/>
      <c r="F236" s="81"/>
      <c r="G236" s="81"/>
      <c r="H236" s="81"/>
      <c r="I236" s="81"/>
      <c r="J236" s="81"/>
      <c r="K236" s="81"/>
      <c r="L236" s="81"/>
      <c r="M236" s="81"/>
      <c r="N236" s="81"/>
    </row>
    <row r="237" spans="2:14" x14ac:dyDescent="0.25">
      <c r="B237" s="90"/>
      <c r="D237" s="91"/>
      <c r="E237" s="81"/>
      <c r="F237" s="81"/>
      <c r="G237" s="81"/>
      <c r="H237" s="81"/>
      <c r="I237" s="81"/>
      <c r="J237" s="81"/>
      <c r="K237" s="81"/>
      <c r="L237" s="81"/>
      <c r="M237" s="81"/>
      <c r="N237" s="81"/>
    </row>
    <row r="238" spans="2:14" x14ac:dyDescent="0.25">
      <c r="B238" s="90"/>
      <c r="D238" s="91"/>
      <c r="E238" s="81"/>
      <c r="F238" s="81"/>
      <c r="G238" s="81"/>
      <c r="H238" s="81"/>
      <c r="I238" s="81"/>
      <c r="J238" s="81"/>
      <c r="K238" s="81"/>
      <c r="L238" s="81"/>
      <c r="M238" s="81"/>
      <c r="N238" s="81"/>
    </row>
    <row r="239" spans="2:14" x14ac:dyDescent="0.25">
      <c r="B239" s="90"/>
      <c r="D239" s="91"/>
      <c r="E239" s="81"/>
      <c r="F239" s="81"/>
      <c r="G239" s="81"/>
      <c r="H239" s="81"/>
      <c r="I239" s="81"/>
      <c r="J239" s="81"/>
      <c r="K239" s="81"/>
      <c r="L239" s="81"/>
      <c r="M239" s="81"/>
      <c r="N239" s="81"/>
    </row>
    <row r="240" spans="2:14" x14ac:dyDescent="0.25">
      <c r="B240" s="90"/>
      <c r="D240" s="91"/>
      <c r="E240" s="81"/>
      <c r="F240" s="81"/>
      <c r="G240" s="81"/>
      <c r="H240" s="81"/>
      <c r="I240" s="81"/>
      <c r="J240" s="81"/>
      <c r="K240" s="81"/>
      <c r="L240" s="81"/>
      <c r="M240" s="81"/>
      <c r="N240" s="81"/>
    </row>
    <row r="241" spans="2:14" x14ac:dyDescent="0.25">
      <c r="B241" s="90"/>
      <c r="D241" s="91"/>
      <c r="E241" s="81"/>
      <c r="F241" s="81"/>
      <c r="G241" s="81"/>
      <c r="H241" s="81"/>
      <c r="I241" s="81"/>
      <c r="J241" s="81"/>
      <c r="K241" s="81"/>
      <c r="L241" s="81"/>
      <c r="M241" s="81"/>
      <c r="N241" s="81"/>
    </row>
    <row r="242" spans="2:14" x14ac:dyDescent="0.25">
      <c r="B242" s="90"/>
      <c r="D242" s="91"/>
      <c r="E242" s="81"/>
      <c r="F242" s="81"/>
      <c r="G242" s="81"/>
      <c r="H242" s="81"/>
      <c r="I242" s="81"/>
      <c r="J242" s="81"/>
      <c r="K242" s="81"/>
      <c r="L242" s="81"/>
      <c r="M242" s="81"/>
      <c r="N242" s="81"/>
    </row>
    <row r="243" spans="2:14" x14ac:dyDescent="0.25">
      <c r="B243" s="90"/>
      <c r="D243" s="91"/>
      <c r="E243" s="81"/>
      <c r="F243" s="81"/>
      <c r="G243" s="81"/>
      <c r="H243" s="81"/>
      <c r="I243" s="81"/>
      <c r="J243" s="81"/>
      <c r="K243" s="81"/>
      <c r="L243" s="81"/>
      <c r="M243" s="81"/>
      <c r="N243" s="81"/>
    </row>
    <row r="244" spans="2:14" x14ac:dyDescent="0.25">
      <c r="B244" s="90"/>
      <c r="D244" s="91"/>
      <c r="E244" s="81"/>
      <c r="F244" s="81"/>
      <c r="G244" s="81"/>
      <c r="H244" s="81"/>
      <c r="I244" s="81"/>
      <c r="J244" s="81"/>
      <c r="K244" s="81"/>
      <c r="L244" s="81"/>
      <c r="M244" s="81"/>
      <c r="N244" s="81"/>
    </row>
    <row r="245" spans="2:14" x14ac:dyDescent="0.25">
      <c r="B245" s="90"/>
      <c r="D245" s="91"/>
      <c r="E245" s="81"/>
      <c r="F245" s="81"/>
      <c r="G245" s="81"/>
      <c r="H245" s="81"/>
      <c r="I245" s="81"/>
      <c r="J245" s="81"/>
      <c r="K245" s="81"/>
      <c r="L245" s="81"/>
      <c r="M245" s="81"/>
      <c r="N245" s="81"/>
    </row>
    <row r="246" spans="2:14" x14ac:dyDescent="0.25">
      <c r="B246" s="90"/>
      <c r="D246" s="91"/>
      <c r="E246" s="81"/>
      <c r="F246" s="81"/>
      <c r="G246" s="81"/>
      <c r="H246" s="81"/>
      <c r="I246" s="81"/>
      <c r="J246" s="81"/>
      <c r="K246" s="81"/>
      <c r="L246" s="81"/>
      <c r="M246" s="81"/>
      <c r="N246" s="81"/>
    </row>
    <row r="247" spans="2:14" x14ac:dyDescent="0.25">
      <c r="B247" s="90"/>
      <c r="D247" s="91"/>
      <c r="E247" s="81"/>
      <c r="F247" s="81"/>
      <c r="G247" s="81"/>
      <c r="H247" s="81"/>
      <c r="I247" s="81"/>
      <c r="J247" s="81"/>
      <c r="K247" s="81"/>
      <c r="L247" s="81"/>
      <c r="M247" s="81"/>
      <c r="N247" s="81"/>
    </row>
    <row r="248" spans="2:14" x14ac:dyDescent="0.25">
      <c r="B248" s="90"/>
      <c r="D248" s="91"/>
      <c r="E248" s="81"/>
      <c r="F248" s="81"/>
      <c r="G248" s="81"/>
      <c r="H248" s="81"/>
      <c r="I248" s="81"/>
      <c r="J248" s="81"/>
      <c r="K248" s="81"/>
      <c r="L248" s="81"/>
      <c r="M248" s="81"/>
      <c r="N248" s="81"/>
    </row>
    <row r="249" spans="2:14" x14ac:dyDescent="0.25">
      <c r="B249" s="90"/>
      <c r="D249" s="91"/>
      <c r="E249" s="81"/>
      <c r="F249" s="81"/>
      <c r="G249" s="81"/>
      <c r="H249" s="81"/>
      <c r="I249" s="81"/>
      <c r="J249" s="81"/>
      <c r="K249" s="81"/>
      <c r="L249" s="81"/>
      <c r="M249" s="81"/>
      <c r="N249" s="81"/>
    </row>
    <row r="250" spans="2:14" x14ac:dyDescent="0.25">
      <c r="B250" s="90"/>
      <c r="D250" s="91"/>
      <c r="E250" s="81"/>
      <c r="F250" s="81"/>
      <c r="G250" s="81"/>
      <c r="H250" s="81"/>
      <c r="I250" s="81"/>
      <c r="J250" s="81"/>
      <c r="K250" s="81"/>
      <c r="L250" s="81"/>
      <c r="M250" s="81"/>
      <c r="N250" s="81"/>
    </row>
    <row r="251" spans="2:14" x14ac:dyDescent="0.25">
      <c r="B251" s="90"/>
      <c r="D251" s="91"/>
      <c r="E251" s="81"/>
      <c r="F251" s="81"/>
      <c r="G251" s="81"/>
      <c r="H251" s="81"/>
      <c r="I251" s="81"/>
      <c r="J251" s="81"/>
      <c r="K251" s="81"/>
      <c r="L251" s="81"/>
      <c r="M251" s="81"/>
      <c r="N251" s="81"/>
    </row>
    <row r="252" spans="2:14" x14ac:dyDescent="0.25">
      <c r="B252" s="90"/>
      <c r="D252" s="91"/>
      <c r="E252" s="81"/>
      <c r="F252" s="81"/>
      <c r="G252" s="81"/>
      <c r="H252" s="81"/>
      <c r="I252" s="81"/>
      <c r="J252" s="81"/>
      <c r="K252" s="81"/>
      <c r="L252" s="81"/>
      <c r="M252" s="81"/>
      <c r="N252" s="81"/>
    </row>
    <row r="253" spans="2:14" x14ac:dyDescent="0.25">
      <c r="B253" s="90"/>
      <c r="D253" s="91"/>
      <c r="E253" s="81"/>
      <c r="F253" s="81"/>
      <c r="G253" s="81"/>
      <c r="H253" s="81"/>
      <c r="I253" s="81"/>
      <c r="J253" s="81"/>
      <c r="K253" s="81"/>
      <c r="L253" s="81"/>
      <c r="M253" s="81"/>
      <c r="N253" s="81"/>
    </row>
    <row r="254" spans="2:14" x14ac:dyDescent="0.25">
      <c r="B254" s="90"/>
      <c r="D254" s="91"/>
      <c r="E254" s="81"/>
      <c r="F254" s="81"/>
      <c r="G254" s="81"/>
      <c r="H254" s="81"/>
      <c r="I254" s="81"/>
      <c r="J254" s="81"/>
      <c r="K254" s="81"/>
      <c r="L254" s="81"/>
      <c r="M254" s="81"/>
      <c r="N254" s="81"/>
    </row>
    <row r="255" spans="2:14" x14ac:dyDescent="0.25">
      <c r="B255" s="90"/>
      <c r="D255" s="91"/>
      <c r="E255" s="81"/>
      <c r="F255" s="81"/>
      <c r="G255" s="81"/>
      <c r="H255" s="81"/>
      <c r="I255" s="81"/>
      <c r="J255" s="81"/>
      <c r="K255" s="81"/>
      <c r="L255" s="81"/>
      <c r="M255" s="81"/>
      <c r="N255" s="81"/>
    </row>
    <row r="256" spans="2:14" x14ac:dyDescent="0.25">
      <c r="B256" s="90"/>
      <c r="D256" s="91"/>
      <c r="E256" s="81"/>
      <c r="F256" s="81"/>
      <c r="G256" s="81"/>
      <c r="H256" s="81"/>
      <c r="I256" s="81"/>
      <c r="J256" s="81"/>
      <c r="K256" s="81"/>
      <c r="L256" s="81"/>
      <c r="M256" s="81"/>
      <c r="N256" s="81"/>
    </row>
    <row r="257" spans="2:14" x14ac:dyDescent="0.25">
      <c r="B257" s="90"/>
      <c r="D257" s="91"/>
      <c r="E257" s="81"/>
      <c r="F257" s="81"/>
      <c r="G257" s="81"/>
      <c r="H257" s="81"/>
      <c r="I257" s="81"/>
      <c r="J257" s="81"/>
      <c r="K257" s="81"/>
      <c r="L257" s="81"/>
      <c r="M257" s="81"/>
      <c r="N257" s="81"/>
    </row>
    <row r="258" spans="2:14" x14ac:dyDescent="0.25">
      <c r="B258" s="90"/>
      <c r="D258" s="91"/>
      <c r="E258" s="81"/>
      <c r="F258" s="81"/>
      <c r="G258" s="81"/>
      <c r="H258" s="81"/>
      <c r="I258" s="81"/>
      <c r="J258" s="81"/>
      <c r="K258" s="81"/>
      <c r="L258" s="81"/>
      <c r="M258" s="81"/>
      <c r="N258" s="81"/>
    </row>
    <row r="259" spans="2:14" x14ac:dyDescent="0.25">
      <c r="B259" s="90"/>
      <c r="D259" s="91"/>
      <c r="E259" s="81"/>
      <c r="F259" s="81"/>
      <c r="G259" s="81"/>
      <c r="H259" s="81"/>
      <c r="I259" s="81"/>
      <c r="J259" s="81"/>
      <c r="K259" s="81"/>
      <c r="L259" s="81"/>
      <c r="M259" s="81"/>
      <c r="N259" s="81"/>
    </row>
    <row r="260" spans="2:14" x14ac:dyDescent="0.25">
      <c r="B260" s="90"/>
      <c r="D260" s="91"/>
      <c r="E260" s="81"/>
      <c r="F260" s="81"/>
      <c r="G260" s="81"/>
      <c r="H260" s="81"/>
      <c r="I260" s="81"/>
      <c r="J260" s="81"/>
      <c r="K260" s="81"/>
      <c r="L260" s="81"/>
      <c r="M260" s="81"/>
      <c r="N260" s="81"/>
    </row>
    <row r="261" spans="2:14" x14ac:dyDescent="0.25">
      <c r="B261" s="90"/>
      <c r="D261" s="91"/>
      <c r="E261" s="81"/>
      <c r="F261" s="81"/>
      <c r="G261" s="81"/>
      <c r="H261" s="81"/>
      <c r="I261" s="81"/>
      <c r="J261" s="81"/>
      <c r="K261" s="81"/>
      <c r="L261" s="81"/>
      <c r="M261" s="81"/>
      <c r="N261" s="81"/>
    </row>
    <row r="262" spans="2:14" x14ac:dyDescent="0.25">
      <c r="B262" s="90"/>
      <c r="D262" s="91"/>
      <c r="E262" s="81"/>
      <c r="F262" s="81"/>
      <c r="G262" s="81"/>
      <c r="H262" s="81"/>
      <c r="I262" s="81"/>
      <c r="J262" s="81"/>
      <c r="K262" s="81"/>
      <c r="L262" s="81"/>
      <c r="M262" s="81"/>
      <c r="N262" s="81"/>
    </row>
    <row r="263" spans="2:14" x14ac:dyDescent="0.25">
      <c r="B263" s="90"/>
      <c r="D263" s="91"/>
      <c r="E263" s="81"/>
      <c r="F263" s="81"/>
      <c r="G263" s="81"/>
      <c r="H263" s="81"/>
      <c r="I263" s="81"/>
      <c r="J263" s="81"/>
      <c r="K263" s="81"/>
      <c r="L263" s="81"/>
      <c r="M263" s="81"/>
      <c r="N263" s="81"/>
    </row>
    <row r="264" spans="2:14" x14ac:dyDescent="0.25">
      <c r="B264" s="90"/>
      <c r="D264" s="91"/>
      <c r="E264" s="81"/>
      <c r="F264" s="81"/>
      <c r="G264" s="81"/>
      <c r="H264" s="81"/>
      <c r="I264" s="81"/>
      <c r="J264" s="81"/>
      <c r="K264" s="81"/>
      <c r="L264" s="81"/>
      <c r="M264" s="81"/>
      <c r="N264" s="81"/>
    </row>
    <row r="265" spans="2:14" x14ac:dyDescent="0.25">
      <c r="B265" s="90"/>
      <c r="D265" s="91"/>
      <c r="E265" s="81"/>
      <c r="F265" s="81"/>
      <c r="G265" s="81"/>
      <c r="H265" s="81"/>
      <c r="I265" s="81"/>
      <c r="J265" s="81"/>
      <c r="K265" s="81"/>
      <c r="L265" s="81"/>
      <c r="M265" s="81"/>
      <c r="N265" s="81"/>
    </row>
    <row r="266" spans="2:14" x14ac:dyDescent="0.25">
      <c r="B266" s="90"/>
      <c r="D266" s="91"/>
      <c r="E266" s="81"/>
      <c r="F266" s="81"/>
      <c r="G266" s="81"/>
      <c r="H266" s="81"/>
      <c r="I266" s="81"/>
      <c r="J266" s="81"/>
      <c r="K266" s="81"/>
      <c r="L266" s="81"/>
      <c r="M266" s="81"/>
      <c r="N266" s="81"/>
    </row>
    <row r="267" spans="2:14" x14ac:dyDescent="0.25">
      <c r="B267" s="90"/>
      <c r="D267" s="91"/>
      <c r="E267" s="81"/>
      <c r="F267" s="81"/>
      <c r="G267" s="81"/>
      <c r="H267" s="81"/>
      <c r="I267" s="81"/>
      <c r="J267" s="81"/>
      <c r="K267" s="81"/>
      <c r="L267" s="81"/>
      <c r="M267" s="81"/>
      <c r="N267" s="81"/>
    </row>
    <row r="268" spans="2:14" x14ac:dyDescent="0.25">
      <c r="B268" s="90"/>
      <c r="D268" s="91"/>
      <c r="E268" s="81"/>
      <c r="F268" s="81"/>
      <c r="G268" s="81"/>
      <c r="H268" s="81"/>
      <c r="I268" s="81"/>
      <c r="J268" s="81"/>
      <c r="K268" s="81"/>
      <c r="L268" s="81"/>
      <c r="M268" s="81"/>
      <c r="N268" s="81"/>
    </row>
    <row r="269" spans="2:14" x14ac:dyDescent="0.25">
      <c r="B269" s="90"/>
      <c r="D269" s="91"/>
      <c r="E269" s="81"/>
      <c r="F269" s="81"/>
      <c r="G269" s="81"/>
      <c r="H269" s="81"/>
      <c r="I269" s="81"/>
      <c r="J269" s="81"/>
      <c r="K269" s="81"/>
      <c r="L269" s="81"/>
      <c r="M269" s="81"/>
      <c r="N269" s="81"/>
    </row>
    <row r="270" spans="2:14" x14ac:dyDescent="0.25">
      <c r="B270" s="90"/>
      <c r="D270" s="91"/>
      <c r="E270" s="81"/>
      <c r="F270" s="81"/>
      <c r="G270" s="81"/>
      <c r="H270" s="81"/>
      <c r="I270" s="81"/>
      <c r="J270" s="81"/>
      <c r="K270" s="81"/>
      <c r="L270" s="81"/>
      <c r="M270" s="81"/>
      <c r="N270" s="81"/>
    </row>
    <row r="271" spans="2:14" x14ac:dyDescent="0.25">
      <c r="B271" s="90"/>
      <c r="D271" s="91"/>
      <c r="E271" s="81"/>
      <c r="F271" s="81"/>
      <c r="G271" s="81"/>
      <c r="H271" s="81"/>
      <c r="I271" s="81"/>
      <c r="J271" s="81"/>
      <c r="K271" s="81"/>
      <c r="L271" s="81"/>
      <c r="M271" s="81"/>
      <c r="N271" s="81"/>
    </row>
    <row r="272" spans="2:14" x14ac:dyDescent="0.25">
      <c r="B272" s="90"/>
      <c r="D272" s="91"/>
      <c r="E272" s="81"/>
      <c r="F272" s="81"/>
      <c r="G272" s="81"/>
      <c r="H272" s="81"/>
      <c r="I272" s="81"/>
      <c r="J272" s="81"/>
      <c r="K272" s="81"/>
      <c r="L272" s="81"/>
      <c r="M272" s="81"/>
      <c r="N272" s="81"/>
    </row>
    <row r="273" spans="2:14" x14ac:dyDescent="0.25">
      <c r="B273" s="90"/>
      <c r="D273" s="91"/>
      <c r="E273" s="81"/>
      <c r="F273" s="81"/>
      <c r="G273" s="81"/>
      <c r="H273" s="81"/>
      <c r="I273" s="81"/>
      <c r="J273" s="81"/>
      <c r="K273" s="81"/>
      <c r="L273" s="81"/>
      <c r="M273" s="81"/>
      <c r="N273" s="81"/>
    </row>
    <row r="274" spans="2:14" x14ac:dyDescent="0.25">
      <c r="B274" s="90"/>
      <c r="D274" s="91"/>
      <c r="E274" s="81"/>
      <c r="F274" s="81"/>
      <c r="G274" s="81"/>
      <c r="H274" s="81"/>
      <c r="I274" s="81"/>
      <c r="J274" s="81"/>
      <c r="K274" s="81"/>
      <c r="L274" s="81"/>
      <c r="M274" s="81"/>
      <c r="N274" s="81"/>
    </row>
    <row r="275" spans="2:14" x14ac:dyDescent="0.25">
      <c r="B275" s="90"/>
      <c r="D275" s="91"/>
      <c r="E275" s="81"/>
      <c r="F275" s="81"/>
      <c r="G275" s="81"/>
      <c r="H275" s="81"/>
      <c r="I275" s="81"/>
      <c r="J275" s="81"/>
      <c r="K275" s="81"/>
      <c r="L275" s="81"/>
      <c r="M275" s="81"/>
      <c r="N275" s="81"/>
    </row>
    <row r="276" spans="2:14" x14ac:dyDescent="0.25">
      <c r="B276" s="90"/>
      <c r="D276" s="91"/>
      <c r="E276" s="81"/>
      <c r="F276" s="81"/>
      <c r="G276" s="81"/>
      <c r="H276" s="81"/>
      <c r="I276" s="81"/>
      <c r="J276" s="81"/>
      <c r="K276" s="81"/>
      <c r="L276" s="81"/>
      <c r="M276" s="81"/>
      <c r="N276" s="81"/>
    </row>
    <row r="277" spans="2:14" x14ac:dyDescent="0.25">
      <c r="B277" s="90"/>
      <c r="D277" s="91"/>
      <c r="E277" s="81"/>
      <c r="F277" s="81"/>
      <c r="G277" s="81"/>
      <c r="H277" s="81"/>
      <c r="I277" s="81"/>
      <c r="J277" s="81"/>
      <c r="K277" s="81"/>
      <c r="L277" s="81"/>
      <c r="M277" s="81"/>
      <c r="N277" s="81"/>
    </row>
    <row r="278" spans="2:14" x14ac:dyDescent="0.25">
      <c r="B278" s="90"/>
      <c r="D278" s="91"/>
      <c r="E278" s="81"/>
      <c r="F278" s="81"/>
      <c r="G278" s="81"/>
      <c r="H278" s="81"/>
      <c r="I278" s="81"/>
      <c r="J278" s="81"/>
      <c r="K278" s="81"/>
      <c r="L278" s="81"/>
      <c r="M278" s="81"/>
      <c r="N278" s="81"/>
    </row>
    <row r="279" spans="2:14" x14ac:dyDescent="0.25">
      <c r="B279" s="90"/>
      <c r="D279" s="91"/>
      <c r="E279" s="81"/>
      <c r="F279" s="81"/>
      <c r="G279" s="81"/>
      <c r="H279" s="81"/>
      <c r="I279" s="81"/>
      <c r="J279" s="81"/>
      <c r="K279" s="81"/>
      <c r="L279" s="81"/>
      <c r="M279" s="81"/>
      <c r="N279" s="81"/>
    </row>
    <row r="280" spans="2:14" x14ac:dyDescent="0.25">
      <c r="B280" s="90"/>
      <c r="D280" s="91"/>
      <c r="E280" s="81"/>
      <c r="F280" s="81"/>
      <c r="G280" s="81"/>
      <c r="H280" s="81"/>
      <c r="I280" s="81"/>
      <c r="J280" s="81"/>
      <c r="K280" s="81"/>
      <c r="L280" s="81"/>
      <c r="M280" s="81"/>
      <c r="N280" s="81"/>
    </row>
    <row r="281" spans="2:14" x14ac:dyDescent="0.25">
      <c r="B281" s="90"/>
      <c r="D281" s="91"/>
      <c r="E281" s="81"/>
      <c r="F281" s="81"/>
      <c r="G281" s="81"/>
      <c r="H281" s="81"/>
      <c r="I281" s="81"/>
      <c r="J281" s="81"/>
      <c r="K281" s="81"/>
      <c r="L281" s="81"/>
      <c r="M281" s="81"/>
      <c r="N281" s="81"/>
    </row>
    <row r="282" spans="2:14" x14ac:dyDescent="0.25">
      <c r="B282" s="90"/>
      <c r="D282" s="91"/>
      <c r="E282" s="81"/>
      <c r="F282" s="81"/>
      <c r="G282" s="81"/>
      <c r="H282" s="81"/>
      <c r="I282" s="81"/>
      <c r="J282" s="81"/>
      <c r="K282" s="81"/>
      <c r="L282" s="81"/>
      <c r="M282" s="81"/>
      <c r="N282" s="81"/>
    </row>
    <row r="283" spans="2:14" x14ac:dyDescent="0.25">
      <c r="B283" s="90"/>
      <c r="D283" s="91"/>
      <c r="E283" s="81"/>
      <c r="F283" s="81"/>
      <c r="G283" s="81"/>
      <c r="H283" s="81"/>
      <c r="I283" s="81"/>
      <c r="J283" s="81"/>
      <c r="K283" s="81"/>
      <c r="L283" s="81"/>
      <c r="M283" s="81"/>
      <c r="N283" s="81"/>
    </row>
    <row r="284" spans="2:14" x14ac:dyDescent="0.25">
      <c r="B284" s="90"/>
      <c r="D284" s="91"/>
      <c r="E284" s="81"/>
      <c r="F284" s="81"/>
      <c r="G284" s="81"/>
      <c r="H284" s="81"/>
      <c r="I284" s="81"/>
      <c r="J284" s="81"/>
      <c r="K284" s="81"/>
      <c r="L284" s="81"/>
      <c r="M284" s="81"/>
      <c r="N284" s="81"/>
    </row>
    <row r="285" spans="2:14" x14ac:dyDescent="0.25">
      <c r="B285" s="90"/>
      <c r="D285" s="91"/>
      <c r="E285" s="81"/>
      <c r="F285" s="81"/>
      <c r="G285" s="81"/>
      <c r="H285" s="81"/>
      <c r="I285" s="81"/>
      <c r="J285" s="81"/>
      <c r="K285" s="81"/>
      <c r="L285" s="81"/>
      <c r="M285" s="81"/>
      <c r="N285" s="81"/>
    </row>
    <row r="286" spans="2:14" x14ac:dyDescent="0.25">
      <c r="B286" s="90"/>
      <c r="D286" s="91"/>
      <c r="E286" s="81"/>
      <c r="F286" s="81"/>
      <c r="G286" s="81"/>
      <c r="H286" s="81"/>
      <c r="I286" s="81"/>
      <c r="J286" s="81"/>
      <c r="K286" s="81"/>
      <c r="L286" s="81"/>
      <c r="M286" s="81"/>
      <c r="N286" s="81"/>
    </row>
    <row r="287" spans="2:14" x14ac:dyDescent="0.25">
      <c r="B287" s="90"/>
      <c r="D287" s="91"/>
      <c r="E287" s="81"/>
      <c r="F287" s="81"/>
      <c r="G287" s="81"/>
      <c r="H287" s="81"/>
      <c r="I287" s="81"/>
      <c r="J287" s="81"/>
      <c r="K287" s="81"/>
      <c r="L287" s="81"/>
      <c r="M287" s="81"/>
      <c r="N287" s="81"/>
    </row>
    <row r="288" spans="2:14" x14ac:dyDescent="0.25">
      <c r="B288" s="90"/>
      <c r="D288" s="91"/>
      <c r="E288" s="81"/>
      <c r="F288" s="81"/>
      <c r="G288" s="81"/>
      <c r="H288" s="81"/>
      <c r="I288" s="81"/>
      <c r="J288" s="81"/>
      <c r="K288" s="81"/>
      <c r="L288" s="81"/>
      <c r="M288" s="81"/>
      <c r="N288" s="81"/>
    </row>
    <row r="289" spans="2:14" x14ac:dyDescent="0.25">
      <c r="B289" s="90"/>
      <c r="D289" s="91"/>
      <c r="E289" s="81"/>
      <c r="F289" s="81"/>
      <c r="G289" s="81"/>
      <c r="H289" s="81"/>
      <c r="I289" s="81"/>
      <c r="J289" s="81"/>
      <c r="K289" s="81"/>
      <c r="L289" s="81"/>
      <c r="M289" s="81"/>
      <c r="N289" s="81"/>
    </row>
    <row r="290" spans="2:14" x14ac:dyDescent="0.25">
      <c r="B290" s="90"/>
      <c r="D290" s="91"/>
      <c r="E290" s="81"/>
      <c r="F290" s="81"/>
      <c r="G290" s="81"/>
      <c r="H290" s="81"/>
      <c r="I290" s="81"/>
      <c r="J290" s="81"/>
      <c r="K290" s="81"/>
      <c r="L290" s="81"/>
      <c r="M290" s="81"/>
      <c r="N290" s="81"/>
    </row>
    <row r="291" spans="2:14" x14ac:dyDescent="0.25">
      <c r="B291" s="90"/>
      <c r="D291" s="91"/>
      <c r="E291" s="81"/>
      <c r="F291" s="81"/>
      <c r="G291" s="81"/>
      <c r="H291" s="81"/>
      <c r="I291" s="81"/>
      <c r="J291" s="81"/>
      <c r="K291" s="81"/>
      <c r="L291" s="81"/>
      <c r="M291" s="81"/>
      <c r="N291" s="81"/>
    </row>
    <row r="292" spans="2:14" x14ac:dyDescent="0.25">
      <c r="B292" s="90"/>
      <c r="D292" s="91"/>
      <c r="E292" s="81"/>
      <c r="F292" s="81"/>
      <c r="G292" s="81"/>
      <c r="H292" s="81"/>
      <c r="I292" s="81"/>
      <c r="J292" s="81"/>
      <c r="K292" s="81"/>
      <c r="L292" s="81"/>
      <c r="M292" s="81"/>
      <c r="N292" s="81"/>
    </row>
    <row r="293" spans="2:14" x14ac:dyDescent="0.25">
      <c r="B293" s="90"/>
      <c r="D293" s="91"/>
      <c r="E293" s="81"/>
      <c r="F293" s="81"/>
      <c r="G293" s="81"/>
      <c r="H293" s="81"/>
      <c r="I293" s="81"/>
      <c r="J293" s="81"/>
      <c r="K293" s="81"/>
      <c r="L293" s="81"/>
      <c r="M293" s="81"/>
      <c r="N293" s="81"/>
    </row>
    <row r="294" spans="2:14" x14ac:dyDescent="0.25">
      <c r="B294" s="90"/>
      <c r="D294" s="91"/>
      <c r="E294" s="81"/>
      <c r="F294" s="81"/>
      <c r="G294" s="81"/>
      <c r="H294" s="81"/>
      <c r="I294" s="81"/>
      <c r="J294" s="81"/>
      <c r="K294" s="81"/>
      <c r="L294" s="81"/>
      <c r="M294" s="81"/>
      <c r="N294" s="81"/>
    </row>
    <row r="295" spans="2:14" x14ac:dyDescent="0.25">
      <c r="B295" s="90"/>
      <c r="D295" s="91"/>
      <c r="E295" s="81"/>
      <c r="F295" s="81"/>
      <c r="G295" s="81"/>
      <c r="H295" s="81"/>
      <c r="I295" s="81"/>
      <c r="J295" s="81"/>
      <c r="K295" s="81"/>
      <c r="L295" s="81"/>
      <c r="M295" s="81"/>
      <c r="N295" s="81"/>
    </row>
    <row r="296" spans="2:14" x14ac:dyDescent="0.25">
      <c r="B296" s="90"/>
      <c r="D296" s="91"/>
      <c r="E296" s="81"/>
      <c r="F296" s="81"/>
      <c r="G296" s="81"/>
      <c r="H296" s="81"/>
      <c r="I296" s="81"/>
      <c r="J296" s="81"/>
      <c r="K296" s="81"/>
      <c r="L296" s="81"/>
      <c r="M296" s="81"/>
      <c r="N296" s="81"/>
    </row>
    <row r="297" spans="2:14" x14ac:dyDescent="0.25">
      <c r="B297" s="90"/>
      <c r="D297" s="91"/>
      <c r="E297" s="81"/>
      <c r="F297" s="81"/>
      <c r="G297" s="81"/>
      <c r="H297" s="81"/>
      <c r="I297" s="81"/>
      <c r="J297" s="81"/>
      <c r="K297" s="81"/>
      <c r="L297" s="81"/>
      <c r="M297" s="81"/>
      <c r="N297" s="81"/>
    </row>
    <row r="298" spans="2:14" x14ac:dyDescent="0.25">
      <c r="B298" s="90"/>
      <c r="D298" s="91"/>
      <c r="E298" s="81"/>
      <c r="F298" s="81"/>
      <c r="G298" s="81"/>
      <c r="H298" s="81"/>
      <c r="I298" s="81"/>
      <c r="J298" s="81"/>
      <c r="K298" s="81"/>
      <c r="L298" s="81"/>
      <c r="M298" s="81"/>
      <c r="N298" s="81"/>
    </row>
    <row r="299" spans="2:14" x14ac:dyDescent="0.25">
      <c r="B299" s="90"/>
      <c r="D299" s="91"/>
      <c r="E299" s="81"/>
      <c r="F299" s="81"/>
      <c r="G299" s="81"/>
      <c r="H299" s="81"/>
      <c r="I299" s="81"/>
      <c r="J299" s="81"/>
      <c r="K299" s="81"/>
      <c r="L299" s="81"/>
      <c r="M299" s="81"/>
      <c r="N299" s="81"/>
    </row>
    <row r="300" spans="2:14" x14ac:dyDescent="0.25">
      <c r="B300" s="90"/>
      <c r="D300" s="91"/>
      <c r="E300" s="81"/>
      <c r="F300" s="81"/>
      <c r="G300" s="81"/>
      <c r="H300" s="81"/>
      <c r="I300" s="81"/>
      <c r="J300" s="81"/>
      <c r="K300" s="81"/>
      <c r="L300" s="81"/>
      <c r="M300" s="81"/>
      <c r="N300" s="81"/>
    </row>
    <row r="301" spans="2:14" x14ac:dyDescent="0.25">
      <c r="B301" s="90"/>
      <c r="D301" s="91"/>
      <c r="E301" s="81"/>
      <c r="F301" s="81"/>
      <c r="G301" s="81"/>
      <c r="H301" s="81"/>
      <c r="I301" s="81"/>
      <c r="J301" s="81"/>
      <c r="K301" s="81"/>
      <c r="L301" s="81"/>
      <c r="M301" s="81"/>
      <c r="N301" s="81"/>
    </row>
    <row r="302" spans="2:14" x14ac:dyDescent="0.25">
      <c r="B302" s="90"/>
      <c r="D302" s="91"/>
      <c r="E302" s="81"/>
      <c r="F302" s="81"/>
      <c r="G302" s="81"/>
      <c r="H302" s="81"/>
      <c r="I302" s="81"/>
      <c r="J302" s="81"/>
      <c r="K302" s="81"/>
      <c r="L302" s="81"/>
      <c r="M302" s="81"/>
      <c r="N302" s="81"/>
    </row>
    <row r="303" spans="2:14" x14ac:dyDescent="0.25">
      <c r="B303" s="90"/>
      <c r="D303" s="91"/>
      <c r="E303" s="81"/>
      <c r="F303" s="81"/>
      <c r="G303" s="81"/>
      <c r="H303" s="81"/>
      <c r="I303" s="81"/>
      <c r="J303" s="81"/>
      <c r="K303" s="81"/>
      <c r="L303" s="81"/>
      <c r="M303" s="81"/>
      <c r="N303" s="81"/>
    </row>
    <row r="304" spans="2:14" x14ac:dyDescent="0.25">
      <c r="B304" s="90"/>
      <c r="D304" s="91"/>
      <c r="E304" s="81"/>
      <c r="F304" s="81"/>
      <c r="G304" s="81"/>
      <c r="H304" s="81"/>
      <c r="I304" s="81"/>
      <c r="J304" s="81"/>
      <c r="K304" s="81"/>
      <c r="L304" s="81"/>
      <c r="M304" s="81"/>
      <c r="N304" s="81"/>
    </row>
    <row r="305" spans="2:14" x14ac:dyDescent="0.25">
      <c r="B305" s="90"/>
      <c r="D305" s="91"/>
      <c r="E305" s="81"/>
      <c r="F305" s="81"/>
      <c r="G305" s="81"/>
      <c r="H305" s="81"/>
      <c r="I305" s="81"/>
      <c r="J305" s="81"/>
      <c r="K305" s="81"/>
      <c r="L305" s="81"/>
      <c r="M305" s="81"/>
      <c r="N305" s="81"/>
    </row>
    <row r="306" spans="2:14" x14ac:dyDescent="0.25">
      <c r="B306" s="90"/>
      <c r="D306" s="91"/>
      <c r="E306" s="81"/>
      <c r="F306" s="81"/>
      <c r="G306" s="81"/>
      <c r="H306" s="81"/>
      <c r="I306" s="81"/>
      <c r="J306" s="81"/>
      <c r="K306" s="81"/>
      <c r="L306" s="81"/>
      <c r="M306" s="81"/>
      <c r="N306" s="81"/>
    </row>
    <row r="307" spans="2:14" x14ac:dyDescent="0.25">
      <c r="B307" s="90"/>
      <c r="D307" s="91"/>
      <c r="E307" s="81"/>
      <c r="F307" s="81"/>
      <c r="G307" s="81"/>
      <c r="H307" s="81"/>
      <c r="I307" s="81"/>
      <c r="J307" s="81"/>
      <c r="K307" s="81"/>
      <c r="L307" s="81"/>
      <c r="M307" s="81"/>
      <c r="N307" s="81"/>
    </row>
    <row r="308" spans="2:14" x14ac:dyDescent="0.25">
      <c r="B308" s="90"/>
      <c r="D308" s="91"/>
      <c r="E308" s="81"/>
      <c r="F308" s="81"/>
      <c r="G308" s="81"/>
      <c r="H308" s="81"/>
      <c r="I308" s="81"/>
      <c r="J308" s="81"/>
      <c r="K308" s="81"/>
      <c r="L308" s="81"/>
      <c r="M308" s="81"/>
      <c r="N308" s="81"/>
    </row>
    <row r="309" spans="2:14" x14ac:dyDescent="0.25">
      <c r="B309" s="90"/>
      <c r="D309" s="91"/>
      <c r="E309" s="81"/>
      <c r="F309" s="81"/>
      <c r="G309" s="81"/>
      <c r="H309" s="81"/>
      <c r="I309" s="81"/>
      <c r="J309" s="81"/>
      <c r="K309" s="81"/>
      <c r="L309" s="81"/>
      <c r="M309" s="81"/>
      <c r="N309" s="81"/>
    </row>
    <row r="310" spans="2:14" x14ac:dyDescent="0.25">
      <c r="B310" s="90"/>
      <c r="D310" s="91"/>
      <c r="E310" s="81"/>
      <c r="F310" s="81"/>
      <c r="G310" s="81"/>
      <c r="H310" s="81"/>
      <c r="I310" s="81"/>
      <c r="J310" s="81"/>
      <c r="K310" s="81"/>
      <c r="L310" s="81"/>
      <c r="M310" s="81"/>
      <c r="N310" s="81"/>
    </row>
    <row r="311" spans="2:14" x14ac:dyDescent="0.25">
      <c r="B311" s="90"/>
      <c r="D311" s="91"/>
      <c r="E311" s="81"/>
      <c r="F311" s="81"/>
      <c r="G311" s="81"/>
      <c r="H311" s="81"/>
      <c r="I311" s="81"/>
      <c r="J311" s="81"/>
      <c r="K311" s="81"/>
      <c r="L311" s="81"/>
      <c r="M311" s="81"/>
      <c r="N311" s="81"/>
    </row>
    <row r="312" spans="2:14" x14ac:dyDescent="0.25">
      <c r="B312" s="90"/>
      <c r="D312" s="91"/>
      <c r="E312" s="81"/>
      <c r="F312" s="81"/>
      <c r="G312" s="81"/>
      <c r="H312" s="81"/>
      <c r="I312" s="81"/>
      <c r="J312" s="81"/>
      <c r="K312" s="81"/>
      <c r="L312" s="81"/>
      <c r="M312" s="81"/>
      <c r="N312" s="81"/>
    </row>
    <row r="313" spans="2:14" x14ac:dyDescent="0.25">
      <c r="B313" s="90"/>
      <c r="D313" s="91"/>
      <c r="E313" s="81"/>
      <c r="F313" s="81"/>
      <c r="G313" s="81"/>
      <c r="H313" s="81"/>
      <c r="I313" s="81"/>
      <c r="J313" s="81"/>
      <c r="K313" s="81"/>
      <c r="L313" s="81"/>
      <c r="M313" s="81"/>
      <c r="N313" s="81"/>
    </row>
    <row r="314" spans="2:14" x14ac:dyDescent="0.25">
      <c r="B314" s="90"/>
      <c r="D314" s="91"/>
      <c r="E314" s="81"/>
      <c r="F314" s="81"/>
      <c r="G314" s="81"/>
      <c r="H314" s="81"/>
      <c r="I314" s="81"/>
      <c r="J314" s="81"/>
      <c r="K314" s="81"/>
      <c r="L314" s="81"/>
      <c r="M314" s="81"/>
      <c r="N314" s="81"/>
    </row>
    <row r="315" spans="2:14" x14ac:dyDescent="0.25">
      <c r="B315" s="90"/>
      <c r="D315" s="91"/>
      <c r="E315" s="81"/>
      <c r="F315" s="81"/>
      <c r="G315" s="81"/>
      <c r="H315" s="81"/>
      <c r="I315" s="81"/>
      <c r="J315" s="81"/>
      <c r="K315" s="81"/>
      <c r="L315" s="81"/>
      <c r="M315" s="81"/>
      <c r="N315" s="81"/>
    </row>
    <row r="316" spans="2:14" x14ac:dyDescent="0.25">
      <c r="B316" s="90"/>
      <c r="D316" s="91"/>
      <c r="E316" s="81"/>
      <c r="F316" s="81"/>
      <c r="G316" s="81"/>
      <c r="H316" s="81"/>
      <c r="I316" s="81"/>
      <c r="J316" s="81"/>
      <c r="K316" s="81"/>
      <c r="L316" s="81"/>
      <c r="M316" s="81"/>
      <c r="N316" s="81"/>
    </row>
    <row r="317" spans="2:14" x14ac:dyDescent="0.25">
      <c r="B317" s="90"/>
      <c r="D317" s="91"/>
      <c r="E317" s="81"/>
      <c r="F317" s="81"/>
      <c r="G317" s="81"/>
      <c r="H317" s="81"/>
      <c r="I317" s="81"/>
      <c r="J317" s="81"/>
      <c r="K317" s="81"/>
      <c r="L317" s="81"/>
      <c r="M317" s="81"/>
      <c r="N317" s="81"/>
    </row>
    <row r="318" spans="2:14" x14ac:dyDescent="0.25">
      <c r="B318" s="90"/>
      <c r="D318" s="91"/>
      <c r="E318" s="81"/>
      <c r="F318" s="81"/>
      <c r="G318" s="81"/>
      <c r="H318" s="81"/>
      <c r="I318" s="81"/>
      <c r="J318" s="81"/>
      <c r="K318" s="81"/>
      <c r="L318" s="81"/>
      <c r="M318" s="81"/>
      <c r="N318" s="81"/>
    </row>
    <row r="319" spans="2:14" x14ac:dyDescent="0.25">
      <c r="B319" s="90"/>
      <c r="D319" s="91"/>
      <c r="E319" s="81"/>
      <c r="F319" s="81"/>
      <c r="G319" s="81"/>
      <c r="H319" s="81"/>
      <c r="I319" s="81"/>
      <c r="J319" s="81"/>
      <c r="K319" s="81"/>
      <c r="L319" s="81"/>
      <c r="M319" s="81"/>
      <c r="N319" s="81"/>
    </row>
    <row r="320" spans="2:14" x14ac:dyDescent="0.25">
      <c r="B320" s="90"/>
      <c r="D320" s="91"/>
      <c r="E320" s="81"/>
      <c r="F320" s="81"/>
      <c r="G320" s="81"/>
      <c r="H320" s="81"/>
      <c r="I320" s="81"/>
      <c r="J320" s="81"/>
      <c r="K320" s="81"/>
      <c r="L320" s="81"/>
      <c r="M320" s="81"/>
      <c r="N320" s="81"/>
    </row>
    <row r="321" spans="2:14" x14ac:dyDescent="0.25">
      <c r="B321" s="90"/>
      <c r="D321" s="91"/>
      <c r="E321" s="81"/>
      <c r="F321" s="81"/>
      <c r="G321" s="81"/>
      <c r="H321" s="81"/>
      <c r="I321" s="81"/>
      <c r="J321" s="81"/>
      <c r="K321" s="81"/>
      <c r="L321" s="81"/>
      <c r="M321" s="81"/>
      <c r="N321" s="81"/>
    </row>
    <row r="322" spans="2:14" x14ac:dyDescent="0.25">
      <c r="B322" s="90"/>
      <c r="D322" s="91"/>
      <c r="E322" s="81"/>
      <c r="F322" s="81"/>
      <c r="G322" s="81"/>
      <c r="H322" s="81"/>
      <c r="I322" s="81"/>
      <c r="J322" s="81"/>
      <c r="K322" s="81"/>
      <c r="L322" s="81"/>
      <c r="M322" s="81"/>
      <c r="N322" s="81"/>
    </row>
    <row r="323" spans="2:14" x14ac:dyDescent="0.25">
      <c r="B323" s="90"/>
      <c r="D323" s="91"/>
      <c r="E323" s="81"/>
      <c r="F323" s="81"/>
      <c r="G323" s="81"/>
      <c r="H323" s="81"/>
      <c r="I323" s="81"/>
      <c r="J323" s="81"/>
      <c r="K323" s="81"/>
      <c r="L323" s="81"/>
      <c r="M323" s="81"/>
      <c r="N323" s="81"/>
    </row>
    <row r="324" spans="2:14" x14ac:dyDescent="0.25">
      <c r="B324" s="90"/>
      <c r="D324" s="91"/>
      <c r="E324" s="81"/>
      <c r="F324" s="81"/>
      <c r="G324" s="81"/>
      <c r="H324" s="81"/>
      <c r="I324" s="81"/>
      <c r="J324" s="81"/>
      <c r="K324" s="81"/>
      <c r="L324" s="81"/>
      <c r="M324" s="81"/>
      <c r="N324" s="81"/>
    </row>
    <row r="325" spans="2:14" x14ac:dyDescent="0.25">
      <c r="B325" s="90"/>
      <c r="D325" s="91"/>
      <c r="E325" s="81"/>
      <c r="F325" s="81"/>
      <c r="G325" s="81"/>
      <c r="H325" s="81"/>
      <c r="I325" s="81"/>
      <c r="J325" s="81"/>
      <c r="K325" s="81"/>
      <c r="L325" s="81"/>
      <c r="M325" s="81"/>
      <c r="N325" s="81"/>
    </row>
    <row r="326" spans="2:14" x14ac:dyDescent="0.25">
      <c r="B326" s="90"/>
      <c r="D326" s="91"/>
      <c r="E326" s="81"/>
      <c r="F326" s="81"/>
      <c r="G326" s="81"/>
      <c r="H326" s="81"/>
      <c r="I326" s="81"/>
      <c r="J326" s="81"/>
      <c r="K326" s="81"/>
      <c r="L326" s="81"/>
      <c r="M326" s="81"/>
      <c r="N326" s="81"/>
    </row>
    <row r="327" spans="2:14" x14ac:dyDescent="0.25">
      <c r="B327" s="90"/>
      <c r="D327" s="91"/>
      <c r="E327" s="81"/>
      <c r="F327" s="81"/>
      <c r="G327" s="81"/>
      <c r="H327" s="81"/>
      <c r="I327" s="81"/>
      <c r="J327" s="81"/>
      <c r="K327" s="81"/>
      <c r="L327" s="81"/>
      <c r="M327" s="81"/>
      <c r="N327" s="81"/>
    </row>
    <row r="328" spans="2:14" x14ac:dyDescent="0.25">
      <c r="B328" s="90"/>
      <c r="D328" s="91"/>
      <c r="E328" s="81"/>
      <c r="F328" s="81"/>
      <c r="G328" s="81"/>
      <c r="H328" s="81"/>
      <c r="I328" s="81"/>
      <c r="J328" s="81"/>
      <c r="K328" s="81"/>
      <c r="L328" s="81"/>
      <c r="M328" s="81"/>
      <c r="N328" s="81"/>
    </row>
    <row r="329" spans="2:14" x14ac:dyDescent="0.25">
      <c r="B329" s="90"/>
      <c r="D329" s="91"/>
      <c r="E329" s="81"/>
      <c r="F329" s="81"/>
      <c r="G329" s="81"/>
      <c r="H329" s="81"/>
      <c r="I329" s="81"/>
      <c r="J329" s="81"/>
      <c r="K329" s="81"/>
      <c r="L329" s="81"/>
      <c r="M329" s="81"/>
      <c r="N329" s="81"/>
    </row>
    <row r="330" spans="2:14" x14ac:dyDescent="0.25">
      <c r="B330" s="90"/>
      <c r="D330" s="91"/>
      <c r="E330" s="81"/>
      <c r="F330" s="81"/>
      <c r="G330" s="81"/>
      <c r="H330" s="81"/>
      <c r="I330" s="81"/>
      <c r="J330" s="81"/>
      <c r="K330" s="81"/>
      <c r="L330" s="81"/>
      <c r="M330" s="81"/>
      <c r="N330" s="81"/>
    </row>
    <row r="331" spans="2:14" x14ac:dyDescent="0.25">
      <c r="B331" s="90"/>
      <c r="D331" s="91"/>
      <c r="E331" s="81"/>
      <c r="F331" s="81"/>
      <c r="G331" s="81"/>
      <c r="H331" s="81"/>
      <c r="I331" s="81"/>
      <c r="J331" s="81"/>
      <c r="K331" s="81"/>
      <c r="L331" s="81"/>
      <c r="M331" s="81"/>
      <c r="N331" s="81"/>
    </row>
    <row r="332" spans="2:14" x14ac:dyDescent="0.25">
      <c r="B332" s="90"/>
      <c r="D332" s="91"/>
      <c r="E332" s="81"/>
      <c r="F332" s="81"/>
      <c r="G332" s="81"/>
      <c r="H332" s="81"/>
      <c r="I332" s="81"/>
      <c r="J332" s="81"/>
      <c r="K332" s="81"/>
      <c r="L332" s="81"/>
      <c r="M332" s="81"/>
      <c r="N332" s="81"/>
    </row>
    <row r="333" spans="2:14" x14ac:dyDescent="0.25">
      <c r="B333" s="90"/>
      <c r="D333" s="91"/>
      <c r="E333" s="81"/>
      <c r="F333" s="81"/>
      <c r="G333" s="81"/>
      <c r="H333" s="81"/>
      <c r="I333" s="81"/>
      <c r="J333" s="81"/>
      <c r="K333" s="81"/>
      <c r="L333" s="81"/>
      <c r="M333" s="81"/>
      <c r="N333" s="81"/>
    </row>
    <row r="334" spans="2:14" x14ac:dyDescent="0.25">
      <c r="B334" s="90"/>
      <c r="D334" s="91"/>
      <c r="E334" s="81"/>
      <c r="F334" s="81"/>
      <c r="G334" s="81"/>
      <c r="H334" s="81"/>
      <c r="I334" s="81"/>
      <c r="J334" s="81"/>
      <c r="K334" s="81"/>
      <c r="L334" s="81"/>
      <c r="M334" s="81"/>
      <c r="N334" s="81"/>
    </row>
    <row r="335" spans="2:14" x14ac:dyDescent="0.25">
      <c r="B335" s="90"/>
      <c r="D335" s="91"/>
      <c r="E335" s="81"/>
      <c r="F335" s="81"/>
      <c r="G335" s="81"/>
      <c r="H335" s="81"/>
      <c r="I335" s="81"/>
      <c r="J335" s="81"/>
      <c r="K335" s="81"/>
      <c r="L335" s="81"/>
      <c r="M335" s="81"/>
      <c r="N335" s="81"/>
    </row>
    <row r="336" spans="2:14" x14ac:dyDescent="0.25">
      <c r="B336" s="90"/>
      <c r="D336" s="91"/>
      <c r="E336" s="81"/>
      <c r="F336" s="81"/>
      <c r="G336" s="81"/>
      <c r="H336" s="81"/>
      <c r="I336" s="81"/>
      <c r="J336" s="81"/>
      <c r="K336" s="81"/>
      <c r="L336" s="81"/>
      <c r="M336" s="81"/>
      <c r="N336" s="81"/>
    </row>
    <row r="337" spans="2:14" x14ac:dyDescent="0.25">
      <c r="B337" s="90"/>
      <c r="D337" s="91"/>
      <c r="E337" s="81"/>
      <c r="F337" s="81"/>
      <c r="G337" s="81"/>
      <c r="H337" s="81"/>
      <c r="I337" s="81"/>
      <c r="J337" s="81"/>
      <c r="K337" s="81"/>
      <c r="L337" s="81"/>
      <c r="M337" s="81"/>
      <c r="N337" s="81"/>
    </row>
    <row r="338" spans="2:14" x14ac:dyDescent="0.25">
      <c r="B338" s="90"/>
      <c r="D338" s="91"/>
      <c r="E338" s="81"/>
      <c r="F338" s="81"/>
      <c r="G338" s="81"/>
      <c r="H338" s="81"/>
      <c r="I338" s="81"/>
      <c r="J338" s="81"/>
      <c r="K338" s="81"/>
      <c r="L338" s="81"/>
      <c r="M338" s="81"/>
      <c r="N338" s="81"/>
    </row>
    <row r="339" spans="2:14" x14ac:dyDescent="0.25">
      <c r="B339" s="90"/>
      <c r="D339" s="91"/>
      <c r="E339" s="81"/>
      <c r="F339" s="81"/>
      <c r="G339" s="81"/>
      <c r="H339" s="81"/>
      <c r="I339" s="81"/>
      <c r="J339" s="81"/>
      <c r="K339" s="81"/>
      <c r="L339" s="81"/>
      <c r="M339" s="81"/>
      <c r="N339" s="81"/>
    </row>
    <row r="340" spans="2:14" x14ac:dyDescent="0.25">
      <c r="B340" s="90"/>
      <c r="D340" s="91"/>
      <c r="E340" s="81"/>
      <c r="F340" s="81"/>
      <c r="G340" s="81"/>
      <c r="H340" s="81"/>
      <c r="I340" s="81"/>
      <c r="J340" s="81"/>
      <c r="K340" s="81"/>
      <c r="L340" s="81"/>
      <c r="M340" s="81"/>
      <c r="N340" s="81"/>
    </row>
    <row r="341" spans="2:14" x14ac:dyDescent="0.25">
      <c r="B341" s="90"/>
      <c r="D341" s="91"/>
      <c r="E341" s="81"/>
      <c r="F341" s="81"/>
      <c r="G341" s="81"/>
      <c r="H341" s="81"/>
      <c r="I341" s="81"/>
      <c r="J341" s="81"/>
      <c r="K341" s="81"/>
      <c r="L341" s="81"/>
      <c r="M341" s="81"/>
      <c r="N341" s="81"/>
    </row>
    <row r="342" spans="2:14" x14ac:dyDescent="0.25">
      <c r="B342" s="90"/>
      <c r="D342" s="91"/>
      <c r="E342" s="81"/>
      <c r="F342" s="81"/>
      <c r="G342" s="81"/>
      <c r="H342" s="81"/>
      <c r="I342" s="81"/>
      <c r="J342" s="81"/>
      <c r="K342" s="81"/>
      <c r="L342" s="81"/>
      <c r="M342" s="81"/>
      <c r="N342" s="81"/>
    </row>
    <row r="343" spans="2:14" x14ac:dyDescent="0.25">
      <c r="B343" s="90"/>
      <c r="D343" s="91"/>
      <c r="E343" s="81"/>
      <c r="F343" s="81"/>
      <c r="G343" s="81"/>
      <c r="H343" s="81"/>
      <c r="I343" s="81"/>
      <c r="J343" s="81"/>
      <c r="K343" s="81"/>
      <c r="L343" s="81"/>
      <c r="M343" s="81"/>
      <c r="N343" s="81"/>
    </row>
    <row r="344" spans="2:14" x14ac:dyDescent="0.25">
      <c r="B344" s="90"/>
      <c r="D344" s="91"/>
      <c r="E344" s="81"/>
      <c r="F344" s="81"/>
      <c r="G344" s="81"/>
      <c r="H344" s="81"/>
      <c r="I344" s="81"/>
      <c r="J344" s="81"/>
      <c r="K344" s="81"/>
      <c r="L344" s="81"/>
      <c r="M344" s="81"/>
      <c r="N344" s="81"/>
    </row>
    <row r="345" spans="2:14" x14ac:dyDescent="0.25">
      <c r="B345" s="90"/>
      <c r="D345" s="91"/>
      <c r="E345" s="81"/>
      <c r="F345" s="81"/>
      <c r="G345" s="81"/>
      <c r="H345" s="81"/>
      <c r="I345" s="81"/>
      <c r="J345" s="81"/>
      <c r="K345" s="81"/>
      <c r="L345" s="81"/>
      <c r="M345" s="81"/>
      <c r="N345" s="81"/>
    </row>
    <row r="346" spans="2:14" x14ac:dyDescent="0.25">
      <c r="B346" s="90"/>
      <c r="D346" s="91"/>
      <c r="E346" s="81"/>
      <c r="F346" s="81"/>
      <c r="G346" s="81"/>
      <c r="H346" s="81"/>
      <c r="I346" s="81"/>
      <c r="J346" s="81"/>
      <c r="K346" s="81"/>
      <c r="L346" s="81"/>
      <c r="M346" s="81"/>
      <c r="N346" s="81"/>
    </row>
    <row r="347" spans="2:14" x14ac:dyDescent="0.25">
      <c r="B347" s="90"/>
      <c r="D347" s="91"/>
      <c r="E347" s="81"/>
      <c r="F347" s="81"/>
      <c r="G347" s="81"/>
      <c r="H347" s="81"/>
      <c r="I347" s="81"/>
      <c r="J347" s="81"/>
      <c r="K347" s="81"/>
      <c r="L347" s="81"/>
      <c r="M347" s="81"/>
      <c r="N347" s="81"/>
    </row>
    <row r="348" spans="2:14" x14ac:dyDescent="0.25">
      <c r="B348" s="90"/>
      <c r="D348" s="91"/>
      <c r="E348" s="81"/>
      <c r="F348" s="81"/>
      <c r="G348" s="81"/>
      <c r="H348" s="81"/>
      <c r="I348" s="81"/>
      <c r="J348" s="81"/>
      <c r="K348" s="81"/>
      <c r="L348" s="81"/>
      <c r="M348" s="81"/>
      <c r="N348" s="81"/>
    </row>
    <row r="349" spans="2:14" x14ac:dyDescent="0.25">
      <c r="B349" s="90"/>
      <c r="D349" s="91"/>
      <c r="E349" s="81"/>
      <c r="F349" s="81"/>
      <c r="G349" s="81"/>
      <c r="H349" s="81"/>
      <c r="I349" s="81"/>
      <c r="J349" s="81"/>
      <c r="K349" s="81"/>
      <c r="L349" s="81"/>
      <c r="M349" s="81"/>
      <c r="N349" s="81"/>
    </row>
    <row r="350" spans="2:14" x14ac:dyDescent="0.25">
      <c r="B350" s="90"/>
      <c r="D350" s="91"/>
      <c r="E350" s="81"/>
      <c r="F350" s="81"/>
      <c r="G350" s="81"/>
      <c r="H350" s="81"/>
      <c r="I350" s="81"/>
      <c r="J350" s="81"/>
      <c r="K350" s="81"/>
      <c r="L350" s="81"/>
      <c r="M350" s="81"/>
      <c r="N350" s="81"/>
    </row>
    <row r="351" spans="2:14" x14ac:dyDescent="0.25">
      <c r="B351" s="90"/>
      <c r="D351" s="91"/>
      <c r="E351" s="81"/>
      <c r="F351" s="81"/>
      <c r="G351" s="81"/>
      <c r="H351" s="81"/>
      <c r="I351" s="81"/>
      <c r="J351" s="81"/>
      <c r="K351" s="81"/>
      <c r="L351" s="81"/>
      <c r="M351" s="81"/>
      <c r="N351" s="81"/>
    </row>
    <row r="352" spans="2:14" x14ac:dyDescent="0.25">
      <c r="B352" s="90"/>
      <c r="D352" s="91"/>
      <c r="E352" s="81"/>
      <c r="F352" s="81"/>
      <c r="G352" s="81"/>
      <c r="H352" s="81"/>
      <c r="I352" s="81"/>
      <c r="J352" s="81"/>
      <c r="K352" s="81"/>
      <c r="L352" s="81"/>
      <c r="M352" s="81"/>
      <c r="N352" s="81"/>
    </row>
    <row r="353" spans="2:14" x14ac:dyDescent="0.25">
      <c r="B353" s="90"/>
      <c r="D353" s="91"/>
      <c r="E353" s="81"/>
      <c r="F353" s="81"/>
      <c r="G353" s="81"/>
      <c r="H353" s="81"/>
      <c r="I353" s="81"/>
      <c r="J353" s="81"/>
      <c r="K353" s="81"/>
      <c r="L353" s="81"/>
      <c r="M353" s="81"/>
      <c r="N353" s="81"/>
    </row>
    <row r="354" spans="2:14" x14ac:dyDescent="0.25">
      <c r="B354" s="90"/>
      <c r="D354" s="91"/>
      <c r="E354" s="81"/>
      <c r="F354" s="81"/>
      <c r="G354" s="81"/>
      <c r="H354" s="81"/>
      <c r="I354" s="81"/>
      <c r="J354" s="81"/>
      <c r="K354" s="81"/>
      <c r="L354" s="81"/>
      <c r="M354" s="81"/>
      <c r="N354" s="81"/>
    </row>
    <row r="355" spans="2:14" x14ac:dyDescent="0.25">
      <c r="B355" s="90"/>
      <c r="D355" s="91"/>
      <c r="E355" s="81"/>
      <c r="F355" s="81"/>
      <c r="G355" s="81"/>
      <c r="H355" s="81"/>
      <c r="I355" s="81"/>
      <c r="J355" s="81"/>
      <c r="K355" s="81"/>
      <c r="L355" s="81"/>
      <c r="M355" s="81"/>
      <c r="N355" s="81"/>
    </row>
    <row r="356" spans="2:14" x14ac:dyDescent="0.25">
      <c r="B356" s="90"/>
      <c r="D356" s="91"/>
      <c r="E356" s="81"/>
      <c r="F356" s="81"/>
      <c r="G356" s="81"/>
      <c r="H356" s="81"/>
      <c r="I356" s="81"/>
      <c r="J356" s="81"/>
      <c r="K356" s="81"/>
      <c r="L356" s="81"/>
      <c r="M356" s="81"/>
      <c r="N356" s="81"/>
    </row>
    <row r="357" spans="2:14" x14ac:dyDescent="0.25">
      <c r="B357" s="90"/>
      <c r="D357" s="91"/>
      <c r="E357" s="81"/>
      <c r="F357" s="81"/>
      <c r="G357" s="81"/>
      <c r="H357" s="81"/>
      <c r="I357" s="81"/>
      <c r="J357" s="81"/>
      <c r="K357" s="81"/>
      <c r="L357" s="81"/>
      <c r="M357" s="81"/>
      <c r="N357" s="81"/>
    </row>
    <row r="358" spans="2:14" x14ac:dyDescent="0.25">
      <c r="B358" s="90"/>
      <c r="D358" s="91"/>
      <c r="E358" s="81"/>
      <c r="F358" s="81"/>
      <c r="G358" s="81"/>
      <c r="H358" s="81"/>
      <c r="I358" s="81"/>
      <c r="J358" s="81"/>
      <c r="K358" s="81"/>
      <c r="L358" s="81"/>
      <c r="M358" s="81"/>
      <c r="N358" s="81"/>
    </row>
    <row r="359" spans="2:14" x14ac:dyDescent="0.25">
      <c r="B359" s="90"/>
      <c r="D359" s="91"/>
      <c r="E359" s="81"/>
      <c r="F359" s="81"/>
      <c r="G359" s="81"/>
      <c r="H359" s="81"/>
      <c r="I359" s="81"/>
      <c r="J359" s="81"/>
      <c r="K359" s="81"/>
      <c r="L359" s="81"/>
      <c r="M359" s="81"/>
      <c r="N359" s="81"/>
    </row>
    <row r="360" spans="2:14" x14ac:dyDescent="0.25">
      <c r="B360" s="90"/>
      <c r="D360" s="91"/>
      <c r="E360" s="81"/>
      <c r="F360" s="81"/>
      <c r="G360" s="81"/>
      <c r="H360" s="81"/>
      <c r="I360" s="81"/>
      <c r="J360" s="81"/>
      <c r="K360" s="81"/>
      <c r="L360" s="81"/>
      <c r="M360" s="81"/>
      <c r="N360" s="81"/>
    </row>
    <row r="361" spans="2:14" x14ac:dyDescent="0.25">
      <c r="B361" s="90"/>
      <c r="D361" s="91"/>
      <c r="E361" s="81"/>
      <c r="F361" s="81"/>
      <c r="G361" s="81"/>
      <c r="H361" s="81"/>
      <c r="I361" s="81"/>
      <c r="J361" s="81"/>
      <c r="K361" s="81"/>
      <c r="L361" s="81"/>
      <c r="M361" s="81"/>
      <c r="N361" s="81"/>
    </row>
    <row r="362" spans="2:14" x14ac:dyDescent="0.25">
      <c r="B362" s="90"/>
      <c r="D362" s="91"/>
      <c r="E362" s="81"/>
      <c r="F362" s="81"/>
      <c r="G362" s="81"/>
      <c r="H362" s="81"/>
      <c r="I362" s="81"/>
      <c r="J362" s="81"/>
      <c r="K362" s="81"/>
      <c r="L362" s="81"/>
      <c r="M362" s="81"/>
      <c r="N362" s="81"/>
    </row>
    <row r="363" spans="2:14" x14ac:dyDescent="0.25">
      <c r="B363" s="90"/>
      <c r="D363" s="91"/>
      <c r="E363" s="81"/>
      <c r="F363" s="81"/>
      <c r="G363" s="81"/>
      <c r="H363" s="81"/>
      <c r="I363" s="81"/>
      <c r="J363" s="81"/>
      <c r="K363" s="81"/>
      <c r="L363" s="81"/>
      <c r="M363" s="81"/>
      <c r="N363" s="81"/>
    </row>
    <row r="364" spans="2:14" x14ac:dyDescent="0.25">
      <c r="B364" s="90"/>
      <c r="D364" s="91"/>
      <c r="E364" s="81"/>
      <c r="F364" s="81"/>
      <c r="G364" s="81"/>
      <c r="H364" s="81"/>
      <c r="I364" s="81"/>
      <c r="J364" s="81"/>
      <c r="K364" s="81"/>
      <c r="L364" s="81"/>
      <c r="M364" s="81"/>
      <c r="N364" s="81"/>
    </row>
    <row r="365" spans="2:14" x14ac:dyDescent="0.25">
      <c r="B365" s="90"/>
      <c r="D365" s="91"/>
      <c r="E365" s="81"/>
      <c r="F365" s="81"/>
      <c r="G365" s="81"/>
      <c r="H365" s="81"/>
      <c r="I365" s="81"/>
      <c r="J365" s="81"/>
      <c r="K365" s="81"/>
      <c r="L365" s="81"/>
      <c r="M365" s="81"/>
      <c r="N365" s="81"/>
    </row>
    <row r="366" spans="2:14" x14ac:dyDescent="0.25">
      <c r="B366" s="90"/>
      <c r="D366" s="91"/>
      <c r="E366" s="81"/>
      <c r="F366" s="81"/>
      <c r="G366" s="81"/>
      <c r="H366" s="81"/>
      <c r="I366" s="81"/>
      <c r="J366" s="81"/>
      <c r="K366" s="81"/>
      <c r="L366" s="81"/>
      <c r="M366" s="81"/>
      <c r="N366" s="81"/>
    </row>
    <row r="367" spans="2:14" x14ac:dyDescent="0.25">
      <c r="B367" s="90"/>
      <c r="D367" s="91"/>
      <c r="E367" s="81"/>
      <c r="F367" s="81"/>
      <c r="G367" s="81"/>
      <c r="H367" s="81"/>
      <c r="I367" s="81"/>
      <c r="J367" s="81"/>
      <c r="K367" s="81"/>
      <c r="L367" s="81"/>
      <c r="M367" s="81"/>
      <c r="N367" s="81"/>
    </row>
    <row r="368" spans="2:14" x14ac:dyDescent="0.25">
      <c r="B368" s="90"/>
      <c r="D368" s="91"/>
      <c r="E368" s="81"/>
      <c r="F368" s="81"/>
      <c r="G368" s="81"/>
      <c r="H368" s="81"/>
      <c r="I368" s="81"/>
      <c r="J368" s="81"/>
      <c r="K368" s="81"/>
      <c r="L368" s="81"/>
      <c r="M368" s="81"/>
      <c r="N368" s="81"/>
    </row>
    <row r="369" spans="2:14" x14ac:dyDescent="0.25">
      <c r="B369" s="90"/>
      <c r="D369" s="91"/>
      <c r="E369" s="81"/>
      <c r="F369" s="81"/>
      <c r="G369" s="81"/>
      <c r="H369" s="81"/>
      <c r="I369" s="81"/>
      <c r="J369" s="81"/>
      <c r="K369" s="81"/>
      <c r="L369" s="81"/>
      <c r="M369" s="81"/>
      <c r="N369" s="81"/>
    </row>
    <row r="370" spans="2:14" x14ac:dyDescent="0.25">
      <c r="B370" s="90"/>
      <c r="D370" s="91"/>
      <c r="E370" s="81"/>
      <c r="F370" s="81"/>
      <c r="G370" s="81"/>
      <c r="H370" s="81"/>
      <c r="I370" s="81"/>
      <c r="J370" s="81"/>
      <c r="K370" s="81"/>
      <c r="L370" s="81"/>
      <c r="M370" s="81"/>
      <c r="N370" s="81"/>
    </row>
    <row r="371" spans="2:14" x14ac:dyDescent="0.25">
      <c r="B371" s="90"/>
      <c r="D371" s="91"/>
      <c r="E371" s="81"/>
      <c r="F371" s="81"/>
      <c r="G371" s="81"/>
      <c r="H371" s="81"/>
      <c r="I371" s="81"/>
      <c r="J371" s="81"/>
      <c r="K371" s="81"/>
      <c r="L371" s="81"/>
      <c r="M371" s="81"/>
      <c r="N371" s="81"/>
    </row>
    <row r="372" spans="2:14" x14ac:dyDescent="0.25">
      <c r="B372" s="90"/>
      <c r="D372" s="91"/>
      <c r="E372" s="81"/>
      <c r="F372" s="81"/>
      <c r="G372" s="81"/>
      <c r="H372" s="81"/>
      <c r="I372" s="81"/>
      <c r="J372" s="81"/>
      <c r="K372" s="81"/>
      <c r="L372" s="81"/>
      <c r="M372" s="81"/>
      <c r="N372" s="81"/>
    </row>
    <row r="373" spans="2:14" x14ac:dyDescent="0.25">
      <c r="B373" s="90"/>
      <c r="D373" s="91"/>
      <c r="E373" s="81"/>
      <c r="F373" s="81"/>
      <c r="G373" s="81"/>
      <c r="H373" s="81"/>
      <c r="I373" s="81"/>
      <c r="J373" s="81"/>
      <c r="K373" s="81"/>
      <c r="L373" s="81"/>
      <c r="M373" s="81"/>
      <c r="N373" s="81"/>
    </row>
    <row r="374" spans="2:14" x14ac:dyDescent="0.25">
      <c r="B374" s="90"/>
      <c r="D374" s="91"/>
      <c r="E374" s="81"/>
      <c r="F374" s="81"/>
      <c r="G374" s="81"/>
      <c r="H374" s="81"/>
      <c r="I374" s="81"/>
      <c r="J374" s="81"/>
      <c r="K374" s="81"/>
      <c r="L374" s="81"/>
      <c r="M374" s="81"/>
      <c r="N374" s="81"/>
    </row>
    <row r="375" spans="2:14" x14ac:dyDescent="0.25">
      <c r="B375" s="90"/>
      <c r="D375" s="91"/>
      <c r="E375" s="81"/>
      <c r="F375" s="81"/>
      <c r="G375" s="81"/>
      <c r="H375" s="81"/>
      <c r="I375" s="81"/>
      <c r="J375" s="81"/>
      <c r="K375" s="81"/>
      <c r="L375" s="81"/>
      <c r="M375" s="81"/>
      <c r="N375" s="81"/>
    </row>
    <row r="376" spans="2:14" x14ac:dyDescent="0.25">
      <c r="B376" s="90"/>
      <c r="D376" s="91"/>
      <c r="E376" s="81"/>
      <c r="F376" s="81"/>
      <c r="G376" s="81"/>
      <c r="H376" s="81"/>
      <c r="I376" s="81"/>
      <c r="J376" s="81"/>
      <c r="K376" s="81"/>
      <c r="L376" s="81"/>
      <c r="M376" s="81"/>
      <c r="N376" s="81"/>
    </row>
    <row r="377" spans="2:14" x14ac:dyDescent="0.25">
      <c r="B377" s="90"/>
      <c r="D377" s="91"/>
      <c r="E377" s="81"/>
      <c r="F377" s="81"/>
      <c r="G377" s="81"/>
      <c r="H377" s="81"/>
      <c r="I377" s="81"/>
      <c r="J377" s="81"/>
      <c r="K377" s="81"/>
      <c r="L377" s="81"/>
      <c r="M377" s="81"/>
      <c r="N377" s="81"/>
    </row>
    <row r="378" spans="2:14" x14ac:dyDescent="0.25">
      <c r="B378" s="90"/>
      <c r="D378" s="91"/>
      <c r="E378" s="81"/>
      <c r="F378" s="81"/>
      <c r="G378" s="81"/>
      <c r="H378" s="81"/>
      <c r="I378" s="81"/>
      <c r="J378" s="81"/>
      <c r="K378" s="81"/>
      <c r="L378" s="81"/>
      <c r="M378" s="81"/>
      <c r="N378" s="81"/>
    </row>
    <row r="379" spans="2:14" x14ac:dyDescent="0.25">
      <c r="B379" s="90"/>
      <c r="D379" s="91"/>
      <c r="E379" s="81"/>
      <c r="F379" s="81"/>
      <c r="G379" s="81"/>
      <c r="H379" s="81"/>
      <c r="I379" s="81"/>
      <c r="J379" s="81"/>
      <c r="K379" s="81"/>
      <c r="L379" s="81"/>
      <c r="M379" s="81"/>
      <c r="N379" s="81"/>
    </row>
    <row r="380" spans="2:14" x14ac:dyDescent="0.25">
      <c r="B380" s="90"/>
      <c r="D380" s="91"/>
      <c r="E380" s="81"/>
      <c r="F380" s="81"/>
      <c r="G380" s="81"/>
      <c r="H380" s="81"/>
      <c r="I380" s="81"/>
      <c r="J380" s="81"/>
      <c r="K380" s="81"/>
      <c r="L380" s="81"/>
      <c r="M380" s="81"/>
      <c r="N380" s="81"/>
    </row>
    <row r="381" spans="2:14" x14ac:dyDescent="0.25">
      <c r="B381" s="90"/>
      <c r="D381" s="91"/>
      <c r="E381" s="81"/>
      <c r="F381" s="81"/>
      <c r="G381" s="81"/>
      <c r="H381" s="81"/>
      <c r="I381" s="81"/>
      <c r="J381" s="81"/>
      <c r="K381" s="81"/>
      <c r="L381" s="81"/>
      <c r="M381" s="81"/>
      <c r="N381" s="81"/>
    </row>
    <row r="382" spans="2:14" x14ac:dyDescent="0.25">
      <c r="B382" s="90"/>
      <c r="D382" s="91"/>
      <c r="E382" s="81"/>
      <c r="F382" s="81"/>
      <c r="G382" s="81"/>
      <c r="H382" s="81"/>
      <c r="I382" s="81"/>
      <c r="J382" s="81"/>
      <c r="K382" s="81"/>
      <c r="L382" s="81"/>
      <c r="M382" s="81"/>
      <c r="N382" s="81"/>
    </row>
    <row r="383" spans="2:14" x14ac:dyDescent="0.25">
      <c r="B383" s="90"/>
      <c r="D383" s="91"/>
      <c r="E383" s="81"/>
      <c r="F383" s="81"/>
      <c r="G383" s="81"/>
      <c r="H383" s="81"/>
      <c r="I383" s="81"/>
      <c r="J383" s="81"/>
      <c r="K383" s="81"/>
      <c r="L383" s="81"/>
      <c r="M383" s="81"/>
      <c r="N383" s="81"/>
    </row>
    <row r="384" spans="2:14" x14ac:dyDescent="0.25">
      <c r="B384" s="90"/>
      <c r="D384" s="91"/>
      <c r="E384" s="81"/>
      <c r="F384" s="81"/>
      <c r="G384" s="81"/>
      <c r="H384" s="81"/>
      <c r="I384" s="81"/>
      <c r="J384" s="81"/>
      <c r="K384" s="81"/>
      <c r="L384" s="81"/>
      <c r="M384" s="81"/>
      <c r="N384" s="81"/>
    </row>
    <row r="385" spans="2:14" x14ac:dyDescent="0.25">
      <c r="B385" s="90"/>
      <c r="D385" s="91"/>
      <c r="E385" s="81"/>
      <c r="F385" s="81"/>
      <c r="G385" s="81"/>
      <c r="H385" s="81"/>
      <c r="I385" s="81"/>
      <c r="J385" s="81"/>
      <c r="K385" s="81"/>
      <c r="L385" s="81"/>
      <c r="M385" s="81"/>
      <c r="N385" s="81"/>
    </row>
    <row r="386" spans="2:14" x14ac:dyDescent="0.25">
      <c r="B386" s="90"/>
      <c r="D386" s="91"/>
      <c r="E386" s="81"/>
      <c r="F386" s="81"/>
      <c r="G386" s="81"/>
      <c r="H386" s="81"/>
      <c r="I386" s="81"/>
      <c r="J386" s="81"/>
      <c r="K386" s="81"/>
      <c r="L386" s="81"/>
      <c r="M386" s="81"/>
      <c r="N386" s="81"/>
    </row>
    <row r="387" spans="2:14" x14ac:dyDescent="0.25">
      <c r="B387" s="90"/>
      <c r="D387" s="91"/>
      <c r="E387" s="81"/>
      <c r="F387" s="81"/>
      <c r="G387" s="81"/>
      <c r="H387" s="81"/>
      <c r="I387" s="81"/>
      <c r="J387" s="81"/>
      <c r="K387" s="81"/>
      <c r="L387" s="81"/>
      <c r="M387" s="81"/>
      <c r="N387" s="81"/>
    </row>
    <row r="388" spans="2:14" x14ac:dyDescent="0.25">
      <c r="B388" s="90"/>
      <c r="D388" s="91"/>
      <c r="E388" s="81"/>
      <c r="F388" s="81"/>
      <c r="G388" s="81"/>
      <c r="H388" s="81"/>
      <c r="I388" s="81"/>
      <c r="J388" s="81"/>
      <c r="K388" s="81"/>
      <c r="L388" s="81"/>
      <c r="M388" s="81"/>
      <c r="N388" s="81"/>
    </row>
    <row r="389" spans="2:14" x14ac:dyDescent="0.25">
      <c r="B389" s="90"/>
      <c r="D389" s="91"/>
      <c r="E389" s="81"/>
      <c r="F389" s="81"/>
      <c r="G389" s="81"/>
      <c r="H389" s="81"/>
      <c r="I389" s="81"/>
      <c r="J389" s="81"/>
      <c r="K389" s="81"/>
      <c r="L389" s="81"/>
      <c r="M389" s="81"/>
      <c r="N389" s="81"/>
    </row>
    <row r="390" spans="2:14" x14ac:dyDescent="0.25">
      <c r="B390" s="90"/>
      <c r="D390" s="91"/>
      <c r="E390" s="81"/>
      <c r="F390" s="81"/>
      <c r="G390" s="81"/>
      <c r="H390" s="81"/>
      <c r="I390" s="81"/>
      <c r="J390" s="81"/>
      <c r="K390" s="81"/>
      <c r="L390" s="81"/>
      <c r="M390" s="81"/>
      <c r="N390" s="81"/>
    </row>
    <row r="391" spans="2:14" x14ac:dyDescent="0.25">
      <c r="B391" s="90"/>
      <c r="D391" s="91"/>
      <c r="E391" s="81"/>
      <c r="F391" s="81"/>
      <c r="G391" s="81"/>
      <c r="H391" s="81"/>
      <c r="I391" s="81"/>
      <c r="J391" s="81"/>
      <c r="K391" s="81"/>
      <c r="L391" s="81"/>
      <c r="M391" s="81"/>
      <c r="N391" s="81"/>
    </row>
    <row r="392" spans="2:14" x14ac:dyDescent="0.25">
      <c r="B392" s="90"/>
      <c r="D392" s="91"/>
      <c r="E392" s="81"/>
      <c r="F392" s="81"/>
      <c r="G392" s="81"/>
      <c r="H392" s="81"/>
      <c r="I392" s="81"/>
      <c r="J392" s="81"/>
      <c r="K392" s="81"/>
      <c r="L392" s="81"/>
      <c r="M392" s="81"/>
      <c r="N392" s="81"/>
    </row>
    <row r="393" spans="2:14" x14ac:dyDescent="0.25">
      <c r="B393" s="90"/>
      <c r="D393" s="91"/>
      <c r="E393" s="81"/>
      <c r="F393" s="81"/>
      <c r="G393" s="81"/>
      <c r="H393" s="81"/>
      <c r="I393" s="81"/>
      <c r="J393" s="81"/>
      <c r="K393" s="81"/>
      <c r="L393" s="81"/>
      <c r="M393" s="81"/>
      <c r="N393" s="81"/>
    </row>
    <row r="394" spans="2:14" x14ac:dyDescent="0.25">
      <c r="B394" s="90"/>
      <c r="D394" s="91"/>
      <c r="E394" s="81"/>
      <c r="F394" s="81"/>
      <c r="G394" s="81"/>
      <c r="H394" s="81"/>
      <c r="I394" s="81"/>
      <c r="J394" s="81"/>
      <c r="K394" s="81"/>
      <c r="L394" s="81"/>
      <c r="M394" s="81"/>
      <c r="N394" s="81"/>
    </row>
    <row r="395" spans="2:14" x14ac:dyDescent="0.25">
      <c r="B395" s="90"/>
      <c r="D395" s="91"/>
      <c r="E395" s="81"/>
      <c r="F395" s="81"/>
      <c r="G395" s="81"/>
      <c r="H395" s="81"/>
      <c r="I395" s="81"/>
      <c r="J395" s="81"/>
      <c r="K395" s="81"/>
      <c r="L395" s="81"/>
      <c r="M395" s="81"/>
      <c r="N395" s="81"/>
    </row>
    <row r="396" spans="2:14" x14ac:dyDescent="0.25">
      <c r="B396" s="90"/>
      <c r="D396" s="91"/>
      <c r="E396" s="81"/>
      <c r="F396" s="81"/>
      <c r="G396" s="81"/>
      <c r="H396" s="81"/>
      <c r="I396" s="81"/>
      <c r="J396" s="81"/>
      <c r="K396" s="81"/>
      <c r="L396" s="81"/>
      <c r="M396" s="81"/>
      <c r="N396" s="81"/>
    </row>
    <row r="397" spans="2:14" x14ac:dyDescent="0.25">
      <c r="B397" s="90"/>
      <c r="D397" s="91"/>
      <c r="E397" s="81"/>
      <c r="F397" s="81"/>
      <c r="G397" s="81"/>
      <c r="H397" s="81"/>
      <c r="I397" s="81"/>
      <c r="J397" s="81"/>
      <c r="K397" s="81"/>
      <c r="L397" s="81"/>
      <c r="M397" s="81"/>
      <c r="N397" s="81"/>
    </row>
    <row r="398" spans="2:14" x14ac:dyDescent="0.25">
      <c r="B398" s="90"/>
      <c r="D398" s="91"/>
      <c r="E398" s="81"/>
      <c r="F398" s="81"/>
      <c r="G398" s="81"/>
      <c r="H398" s="81"/>
      <c r="I398" s="81"/>
      <c r="J398" s="81"/>
      <c r="K398" s="81"/>
      <c r="L398" s="81"/>
      <c r="M398" s="81"/>
      <c r="N398" s="81"/>
    </row>
    <row r="399" spans="2:14" x14ac:dyDescent="0.25">
      <c r="B399" s="90"/>
      <c r="D399" s="91"/>
      <c r="E399" s="81"/>
      <c r="F399" s="81"/>
      <c r="G399" s="81"/>
      <c r="H399" s="81"/>
      <c r="I399" s="81"/>
      <c r="J399" s="81"/>
      <c r="K399" s="81"/>
      <c r="L399" s="81"/>
      <c r="M399" s="81"/>
      <c r="N399" s="81"/>
    </row>
    <row r="400" spans="2:14" x14ac:dyDescent="0.25">
      <c r="B400" s="90"/>
      <c r="D400" s="91"/>
      <c r="E400" s="81"/>
      <c r="F400" s="81"/>
      <c r="G400" s="81"/>
      <c r="H400" s="81"/>
      <c r="I400" s="81"/>
      <c r="J400" s="81"/>
      <c r="K400" s="81"/>
      <c r="L400" s="81"/>
      <c r="M400" s="81"/>
      <c r="N400" s="81"/>
    </row>
    <row r="401" spans="2:14" x14ac:dyDescent="0.25">
      <c r="B401" s="90"/>
      <c r="D401" s="91"/>
      <c r="E401" s="81"/>
      <c r="F401" s="81"/>
      <c r="G401" s="81"/>
      <c r="H401" s="81"/>
      <c r="I401" s="81"/>
      <c r="J401" s="81"/>
      <c r="K401" s="81"/>
      <c r="L401" s="81"/>
      <c r="M401" s="81"/>
      <c r="N401" s="81"/>
    </row>
    <row r="402" spans="2:14" x14ac:dyDescent="0.25">
      <c r="B402" s="90"/>
      <c r="D402" s="91"/>
      <c r="E402" s="81"/>
      <c r="F402" s="81"/>
      <c r="G402" s="81"/>
      <c r="H402" s="81"/>
      <c r="I402" s="81"/>
      <c r="J402" s="81"/>
      <c r="K402" s="81"/>
      <c r="L402" s="81"/>
      <c r="M402" s="81"/>
      <c r="N402" s="81"/>
    </row>
    <row r="403" spans="2:14" x14ac:dyDescent="0.25">
      <c r="B403" s="90"/>
      <c r="D403" s="91"/>
      <c r="E403" s="81"/>
      <c r="F403" s="81"/>
      <c r="G403" s="81"/>
      <c r="H403" s="81"/>
      <c r="I403" s="81"/>
      <c r="J403" s="81"/>
      <c r="K403" s="81"/>
      <c r="L403" s="81"/>
      <c r="M403" s="81"/>
      <c r="N403" s="81"/>
    </row>
    <row r="404" spans="2:14" x14ac:dyDescent="0.25">
      <c r="B404" s="90"/>
      <c r="D404" s="91"/>
      <c r="E404" s="81"/>
      <c r="F404" s="81"/>
      <c r="G404" s="81"/>
      <c r="H404" s="81"/>
      <c r="I404" s="81"/>
      <c r="J404" s="81"/>
      <c r="K404" s="81"/>
      <c r="L404" s="81"/>
      <c r="M404" s="81"/>
      <c r="N404" s="81"/>
    </row>
    <row r="405" spans="2:14" x14ac:dyDescent="0.25">
      <c r="B405" s="90"/>
      <c r="D405" s="91"/>
      <c r="E405" s="81"/>
      <c r="F405" s="81"/>
      <c r="G405" s="81"/>
      <c r="H405" s="81"/>
      <c r="I405" s="81"/>
      <c r="J405" s="81"/>
      <c r="K405" s="81"/>
      <c r="L405" s="81"/>
      <c r="M405" s="81"/>
      <c r="N405" s="81"/>
    </row>
    <row r="406" spans="2:14" x14ac:dyDescent="0.25">
      <c r="B406" s="90"/>
      <c r="D406" s="91"/>
      <c r="E406" s="81"/>
      <c r="F406" s="81"/>
      <c r="G406" s="81"/>
      <c r="H406" s="81"/>
      <c r="I406" s="81"/>
      <c r="J406" s="81"/>
      <c r="K406" s="81"/>
      <c r="L406" s="81"/>
      <c r="M406" s="81"/>
      <c r="N406" s="81"/>
    </row>
    <row r="407" spans="2:14" x14ac:dyDescent="0.25">
      <c r="B407" s="90"/>
      <c r="D407" s="91"/>
      <c r="E407" s="81"/>
      <c r="F407" s="81"/>
      <c r="G407" s="81"/>
      <c r="H407" s="81"/>
      <c r="I407" s="81"/>
      <c r="J407" s="81"/>
      <c r="K407" s="81"/>
      <c r="L407" s="81"/>
      <c r="M407" s="81"/>
      <c r="N407" s="81"/>
    </row>
    <row r="408" spans="2:14" x14ac:dyDescent="0.25">
      <c r="B408" s="90"/>
      <c r="D408" s="91"/>
      <c r="E408" s="81"/>
      <c r="F408" s="81"/>
      <c r="G408" s="81"/>
      <c r="H408" s="81"/>
      <c r="I408" s="81"/>
      <c r="J408" s="81"/>
      <c r="K408" s="81"/>
      <c r="L408" s="81"/>
      <c r="M408" s="81"/>
      <c r="N408" s="81"/>
    </row>
    <row r="409" spans="2:14" x14ac:dyDescent="0.25">
      <c r="B409" s="90"/>
      <c r="D409" s="91"/>
      <c r="E409" s="81"/>
      <c r="F409" s="81"/>
      <c r="G409" s="81"/>
      <c r="H409" s="81"/>
      <c r="I409" s="81"/>
      <c r="J409" s="81"/>
      <c r="K409" s="81"/>
      <c r="L409" s="81"/>
      <c r="M409" s="81"/>
      <c r="N409" s="81"/>
    </row>
    <row r="410" spans="2:14" x14ac:dyDescent="0.25">
      <c r="B410" s="90"/>
      <c r="D410" s="91"/>
      <c r="E410" s="81"/>
      <c r="F410" s="81"/>
      <c r="G410" s="81"/>
      <c r="H410" s="81"/>
      <c r="I410" s="81"/>
      <c r="J410" s="81"/>
      <c r="K410" s="81"/>
      <c r="L410" s="81"/>
      <c r="M410" s="81"/>
      <c r="N410" s="81"/>
    </row>
    <row r="411" spans="2:14" x14ac:dyDescent="0.25">
      <c r="B411" s="90"/>
      <c r="D411" s="91"/>
      <c r="E411" s="81"/>
      <c r="F411" s="81"/>
      <c r="G411" s="81"/>
      <c r="H411" s="81"/>
      <c r="I411" s="81"/>
      <c r="J411" s="81"/>
      <c r="K411" s="81"/>
      <c r="L411" s="81"/>
      <c r="M411" s="81"/>
      <c r="N411" s="81"/>
    </row>
    <row r="412" spans="2:14" x14ac:dyDescent="0.25">
      <c r="B412" s="90"/>
      <c r="D412" s="91"/>
      <c r="E412" s="81"/>
      <c r="F412" s="81"/>
      <c r="G412" s="81"/>
      <c r="H412" s="81"/>
      <c r="I412" s="81"/>
      <c r="J412" s="81"/>
      <c r="K412" s="81"/>
      <c r="L412" s="81"/>
      <c r="M412" s="81"/>
      <c r="N412" s="81"/>
    </row>
    <row r="413" spans="2:14" x14ac:dyDescent="0.25">
      <c r="B413" s="90"/>
      <c r="D413" s="91"/>
      <c r="E413" s="81"/>
      <c r="F413" s="81"/>
      <c r="G413" s="81"/>
      <c r="H413" s="81"/>
      <c r="I413" s="81"/>
      <c r="J413" s="81"/>
      <c r="K413" s="81"/>
      <c r="L413" s="81"/>
      <c r="M413" s="81"/>
      <c r="N413" s="81"/>
    </row>
    <row r="414" spans="2:14" x14ac:dyDescent="0.25">
      <c r="B414" s="90"/>
      <c r="D414" s="91"/>
      <c r="E414" s="81"/>
      <c r="F414" s="81"/>
      <c r="G414" s="81"/>
      <c r="H414" s="81"/>
      <c r="I414" s="81"/>
      <c r="J414" s="81"/>
      <c r="K414" s="81"/>
      <c r="L414" s="81"/>
      <c r="M414" s="81"/>
      <c r="N414" s="81"/>
    </row>
    <row r="415" spans="2:14" x14ac:dyDescent="0.25">
      <c r="B415" s="90"/>
      <c r="D415" s="91"/>
      <c r="E415" s="81"/>
      <c r="F415" s="81"/>
      <c r="G415" s="81"/>
      <c r="H415" s="81"/>
      <c r="I415" s="81"/>
      <c r="J415" s="81"/>
      <c r="K415" s="81"/>
      <c r="L415" s="81"/>
      <c r="M415" s="81"/>
      <c r="N415" s="81"/>
    </row>
    <row r="416" spans="2:14" x14ac:dyDescent="0.25">
      <c r="B416" s="90"/>
      <c r="D416" s="91"/>
      <c r="E416" s="81"/>
      <c r="F416" s="81"/>
      <c r="G416" s="81"/>
      <c r="H416" s="81"/>
      <c r="I416" s="81"/>
      <c r="J416" s="81"/>
      <c r="K416" s="81"/>
      <c r="L416" s="81"/>
      <c r="M416" s="81"/>
      <c r="N416" s="81"/>
    </row>
    <row r="417" spans="2:14" x14ac:dyDescent="0.25">
      <c r="B417" s="90"/>
      <c r="D417" s="91"/>
      <c r="E417" s="81"/>
      <c r="F417" s="81"/>
      <c r="G417" s="81"/>
      <c r="H417" s="81"/>
      <c r="I417" s="81"/>
      <c r="J417" s="81"/>
      <c r="K417" s="81"/>
      <c r="L417" s="81"/>
      <c r="M417" s="81"/>
      <c r="N417" s="81"/>
    </row>
    <row r="418" spans="2:14" x14ac:dyDescent="0.25">
      <c r="B418" s="90"/>
      <c r="D418" s="91"/>
      <c r="E418" s="81"/>
      <c r="F418" s="81"/>
      <c r="G418" s="81"/>
      <c r="H418" s="81"/>
      <c r="I418" s="81"/>
      <c r="J418" s="81"/>
      <c r="K418" s="81"/>
      <c r="L418" s="81"/>
      <c r="M418" s="81"/>
      <c r="N418" s="81"/>
    </row>
    <row r="419" spans="2:14" x14ac:dyDescent="0.25">
      <c r="B419" s="90"/>
      <c r="D419" s="91"/>
      <c r="E419" s="81"/>
      <c r="F419" s="81"/>
      <c r="G419" s="81"/>
      <c r="H419" s="81"/>
      <c r="I419" s="81"/>
      <c r="J419" s="81"/>
      <c r="K419" s="81"/>
      <c r="L419" s="81"/>
      <c r="M419" s="81"/>
      <c r="N419" s="81"/>
    </row>
    <row r="420" spans="2:14" x14ac:dyDescent="0.25">
      <c r="B420" s="90"/>
      <c r="D420" s="91"/>
      <c r="E420" s="81"/>
      <c r="F420" s="81"/>
      <c r="G420" s="81"/>
      <c r="H420" s="81"/>
      <c r="I420" s="81"/>
      <c r="J420" s="81"/>
      <c r="K420" s="81"/>
      <c r="L420" s="81"/>
      <c r="M420" s="81"/>
      <c r="N420" s="81"/>
    </row>
    <row r="421" spans="2:14" x14ac:dyDescent="0.25">
      <c r="B421" s="90"/>
      <c r="D421" s="91"/>
      <c r="E421" s="81"/>
      <c r="F421" s="81"/>
      <c r="G421" s="81"/>
      <c r="H421" s="81"/>
      <c r="I421" s="81"/>
      <c r="J421" s="81"/>
      <c r="K421" s="81"/>
      <c r="L421" s="81"/>
      <c r="M421" s="81"/>
      <c r="N421" s="81"/>
    </row>
    <row r="422" spans="2:14" x14ac:dyDescent="0.25">
      <c r="B422" s="90"/>
      <c r="D422" s="91"/>
      <c r="E422" s="81"/>
      <c r="F422" s="81"/>
      <c r="G422" s="81"/>
      <c r="H422" s="81"/>
      <c r="I422" s="81"/>
      <c r="J422" s="81"/>
      <c r="K422" s="81"/>
      <c r="L422" s="81"/>
      <c r="M422" s="81"/>
      <c r="N422" s="81"/>
    </row>
    <row r="423" spans="2:14" x14ac:dyDescent="0.25">
      <c r="B423" s="90"/>
      <c r="D423" s="91"/>
      <c r="E423" s="81"/>
      <c r="F423" s="81"/>
      <c r="G423" s="81"/>
      <c r="H423" s="81"/>
      <c r="I423" s="81"/>
      <c r="J423" s="81"/>
      <c r="K423" s="81"/>
      <c r="L423" s="81"/>
      <c r="M423" s="81"/>
      <c r="N423" s="81"/>
    </row>
    <row r="424" spans="2:14" x14ac:dyDescent="0.25">
      <c r="B424" s="90"/>
      <c r="D424" s="91"/>
      <c r="E424" s="81"/>
      <c r="F424" s="81"/>
      <c r="G424" s="81"/>
      <c r="H424" s="81"/>
      <c r="I424" s="81"/>
      <c r="J424" s="81"/>
      <c r="K424" s="81"/>
      <c r="L424" s="81"/>
      <c r="M424" s="81"/>
      <c r="N424" s="81"/>
    </row>
    <row r="425" spans="2:14" x14ac:dyDescent="0.25">
      <c r="B425" s="90"/>
      <c r="D425" s="91"/>
      <c r="E425" s="81"/>
      <c r="F425" s="81"/>
      <c r="G425" s="81"/>
      <c r="H425" s="81"/>
      <c r="I425" s="81"/>
      <c r="J425" s="81"/>
      <c r="K425" s="81"/>
      <c r="L425" s="81"/>
      <c r="M425" s="81"/>
      <c r="N425" s="81"/>
    </row>
    <row r="426" spans="2:14" x14ac:dyDescent="0.25">
      <c r="B426" s="90"/>
      <c r="D426" s="91"/>
      <c r="E426" s="81"/>
      <c r="F426" s="81"/>
      <c r="G426" s="81"/>
      <c r="H426" s="81"/>
      <c r="I426" s="81"/>
      <c r="J426" s="81"/>
      <c r="K426" s="81"/>
      <c r="L426" s="81"/>
      <c r="M426" s="81"/>
      <c r="N426" s="81"/>
    </row>
    <row r="427" spans="2:14" x14ac:dyDescent="0.25">
      <c r="B427" s="90"/>
      <c r="D427" s="91"/>
      <c r="E427" s="81"/>
      <c r="F427" s="81"/>
      <c r="G427" s="81"/>
      <c r="H427" s="81"/>
      <c r="I427" s="81"/>
      <c r="J427" s="81"/>
      <c r="K427" s="81"/>
      <c r="L427" s="81"/>
      <c r="M427" s="81"/>
      <c r="N427" s="81"/>
    </row>
    <row r="428" spans="2:14" x14ac:dyDescent="0.25">
      <c r="B428" s="90"/>
      <c r="D428" s="91"/>
      <c r="E428" s="81"/>
      <c r="F428" s="81"/>
      <c r="G428" s="81"/>
      <c r="H428" s="81"/>
      <c r="I428" s="81"/>
      <c r="J428" s="81"/>
      <c r="K428" s="81"/>
      <c r="L428" s="81"/>
      <c r="M428" s="81"/>
      <c r="N428" s="81"/>
    </row>
    <row r="429" spans="2:14" x14ac:dyDescent="0.25">
      <c r="B429" s="90"/>
      <c r="D429" s="91"/>
      <c r="E429" s="81"/>
      <c r="F429" s="81"/>
      <c r="G429" s="81"/>
      <c r="H429" s="81"/>
      <c r="I429" s="81"/>
      <c r="J429" s="81"/>
      <c r="K429" s="81"/>
      <c r="L429" s="81"/>
      <c r="M429" s="81"/>
      <c r="N429" s="81"/>
    </row>
    <row r="430" spans="2:14" x14ac:dyDescent="0.25">
      <c r="B430" s="90"/>
      <c r="D430" s="91"/>
      <c r="E430" s="81"/>
      <c r="F430" s="81"/>
      <c r="G430" s="81"/>
      <c r="H430" s="81"/>
      <c r="I430" s="81"/>
      <c r="J430" s="81"/>
      <c r="K430" s="81"/>
      <c r="L430" s="81"/>
      <c r="M430" s="81"/>
      <c r="N430" s="81"/>
    </row>
    <row r="431" spans="2:14" x14ac:dyDescent="0.25">
      <c r="B431" s="90"/>
      <c r="D431" s="91"/>
      <c r="E431" s="81"/>
      <c r="F431" s="81"/>
      <c r="G431" s="81"/>
      <c r="H431" s="81"/>
      <c r="I431" s="81"/>
      <c r="J431" s="81"/>
      <c r="K431" s="81"/>
      <c r="L431" s="81"/>
      <c r="M431" s="81"/>
      <c r="N431" s="81"/>
    </row>
    <row r="432" spans="2:14" x14ac:dyDescent="0.25">
      <c r="B432" s="90"/>
      <c r="D432" s="91"/>
      <c r="E432" s="81"/>
      <c r="F432" s="81"/>
      <c r="G432" s="81"/>
      <c r="H432" s="81"/>
      <c r="I432" s="81"/>
      <c r="J432" s="81"/>
      <c r="K432" s="81"/>
      <c r="L432" s="81"/>
      <c r="M432" s="81"/>
      <c r="N432" s="81"/>
    </row>
    <row r="433" spans="2:14" x14ac:dyDescent="0.25">
      <c r="B433" s="90"/>
      <c r="D433" s="91"/>
      <c r="E433" s="81"/>
      <c r="F433" s="81"/>
      <c r="G433" s="81"/>
      <c r="H433" s="81"/>
      <c r="I433" s="81"/>
      <c r="J433" s="81"/>
      <c r="K433" s="81"/>
      <c r="L433" s="81"/>
      <c r="M433" s="81"/>
      <c r="N433" s="81"/>
    </row>
    <row r="434" spans="2:14" x14ac:dyDescent="0.25">
      <c r="B434" s="90"/>
      <c r="D434" s="91"/>
      <c r="E434" s="81"/>
      <c r="F434" s="81"/>
      <c r="G434" s="81"/>
      <c r="H434" s="81"/>
      <c r="I434" s="81"/>
      <c r="J434" s="81"/>
      <c r="K434" s="81"/>
      <c r="L434" s="81"/>
      <c r="M434" s="81"/>
      <c r="N434" s="81"/>
    </row>
    <row r="435" spans="2:14" x14ac:dyDescent="0.25">
      <c r="B435" s="90"/>
      <c r="D435" s="91"/>
      <c r="E435" s="81"/>
      <c r="F435" s="81"/>
      <c r="G435" s="81"/>
      <c r="H435" s="81"/>
      <c r="I435" s="81"/>
      <c r="J435" s="81"/>
      <c r="K435" s="81"/>
      <c r="L435" s="81"/>
      <c r="M435" s="81"/>
      <c r="N435" s="81"/>
    </row>
    <row r="436" spans="2:14" x14ac:dyDescent="0.25">
      <c r="B436" s="90"/>
      <c r="D436" s="91"/>
      <c r="E436" s="81"/>
      <c r="F436" s="81"/>
      <c r="G436" s="81"/>
      <c r="H436" s="81"/>
      <c r="I436" s="81"/>
      <c r="J436" s="81"/>
      <c r="K436" s="81"/>
      <c r="L436" s="81"/>
      <c r="M436" s="81"/>
      <c r="N436" s="81"/>
    </row>
    <row r="437" spans="2:14" x14ac:dyDescent="0.25">
      <c r="B437" s="90"/>
      <c r="D437" s="91"/>
      <c r="E437" s="81"/>
      <c r="F437" s="81"/>
      <c r="G437" s="81"/>
      <c r="H437" s="81"/>
      <c r="I437" s="81"/>
      <c r="J437" s="81"/>
      <c r="K437" s="81"/>
      <c r="L437" s="81"/>
      <c r="M437" s="81"/>
      <c r="N437" s="81"/>
    </row>
    <row r="438" spans="2:14" x14ac:dyDescent="0.25">
      <c r="B438" s="90"/>
      <c r="D438" s="91"/>
      <c r="E438" s="81"/>
      <c r="F438" s="81"/>
      <c r="G438" s="81"/>
      <c r="H438" s="81"/>
      <c r="I438" s="81"/>
      <c r="J438" s="81"/>
      <c r="K438" s="81"/>
      <c r="L438" s="81"/>
      <c r="M438" s="81"/>
      <c r="N438" s="81"/>
    </row>
    <row r="439" spans="2:14" x14ac:dyDescent="0.25">
      <c r="B439" s="90"/>
      <c r="D439" s="91"/>
      <c r="E439" s="81"/>
      <c r="F439" s="81"/>
      <c r="G439" s="81"/>
      <c r="H439" s="81"/>
      <c r="I439" s="81"/>
      <c r="J439" s="81"/>
      <c r="K439" s="81"/>
      <c r="L439" s="81"/>
      <c r="M439" s="81"/>
      <c r="N439" s="81"/>
    </row>
    <row r="440" spans="2:14" x14ac:dyDescent="0.25">
      <c r="B440" s="90"/>
      <c r="D440" s="91"/>
      <c r="E440" s="81"/>
      <c r="F440" s="81"/>
      <c r="G440" s="81"/>
      <c r="H440" s="81"/>
      <c r="I440" s="81"/>
      <c r="J440" s="81"/>
      <c r="K440" s="81"/>
      <c r="L440" s="81"/>
      <c r="M440" s="81"/>
      <c r="N440" s="81"/>
    </row>
    <row r="441" spans="2:14" x14ac:dyDescent="0.25">
      <c r="B441" s="90"/>
      <c r="D441" s="91"/>
      <c r="E441" s="81"/>
      <c r="F441" s="81"/>
      <c r="G441" s="81"/>
      <c r="H441" s="81"/>
      <c r="I441" s="81"/>
      <c r="J441" s="81"/>
      <c r="K441" s="81"/>
      <c r="L441" s="81"/>
      <c r="M441" s="81"/>
      <c r="N441" s="81"/>
    </row>
    <row r="442" spans="2:14" x14ac:dyDescent="0.25">
      <c r="B442" s="90"/>
      <c r="D442" s="91"/>
      <c r="E442" s="81"/>
      <c r="F442" s="81"/>
      <c r="G442" s="81"/>
      <c r="H442" s="81"/>
      <c r="I442" s="81"/>
      <c r="J442" s="81"/>
      <c r="K442" s="81"/>
      <c r="L442" s="81"/>
      <c r="M442" s="81"/>
      <c r="N442" s="81"/>
    </row>
    <row r="443" spans="2:14" x14ac:dyDescent="0.25">
      <c r="B443" s="90"/>
      <c r="D443" s="91"/>
      <c r="E443" s="81"/>
      <c r="F443" s="81"/>
      <c r="G443" s="81"/>
      <c r="H443" s="81"/>
      <c r="I443" s="81"/>
      <c r="J443" s="81"/>
      <c r="K443" s="81"/>
      <c r="L443" s="81"/>
      <c r="M443" s="81"/>
      <c r="N443" s="81"/>
    </row>
    <row r="444" spans="2:14" x14ac:dyDescent="0.25">
      <c r="B444" s="90"/>
      <c r="D444" s="91"/>
      <c r="E444" s="81"/>
      <c r="F444" s="81"/>
      <c r="G444" s="81"/>
      <c r="H444" s="81"/>
      <c r="I444" s="81"/>
      <c r="J444" s="81"/>
      <c r="K444" s="81"/>
      <c r="L444" s="81"/>
      <c r="M444" s="81"/>
      <c r="N444" s="81"/>
    </row>
    <row r="445" spans="2:14" x14ac:dyDescent="0.25">
      <c r="B445" s="90"/>
      <c r="D445" s="91"/>
      <c r="E445" s="81"/>
      <c r="F445" s="81"/>
      <c r="G445" s="81"/>
      <c r="H445" s="81"/>
      <c r="I445" s="81"/>
      <c r="J445" s="81"/>
      <c r="K445" s="81"/>
      <c r="L445" s="81"/>
      <c r="M445" s="81"/>
      <c r="N445" s="81"/>
    </row>
    <row r="446" spans="2:14" x14ac:dyDescent="0.25">
      <c r="B446" s="90"/>
      <c r="D446" s="91"/>
      <c r="E446" s="81"/>
      <c r="F446" s="81"/>
      <c r="G446" s="81"/>
      <c r="H446" s="81"/>
      <c r="I446" s="81"/>
      <c r="J446" s="81"/>
      <c r="K446" s="81"/>
      <c r="L446" s="81"/>
      <c r="M446" s="81"/>
      <c r="N446" s="81"/>
    </row>
    <row r="447" spans="2:14" x14ac:dyDescent="0.25">
      <c r="B447" s="90"/>
      <c r="D447" s="91"/>
      <c r="E447" s="81"/>
      <c r="F447" s="81"/>
      <c r="G447" s="81"/>
      <c r="H447" s="81"/>
      <c r="I447" s="81"/>
      <c r="J447" s="81"/>
      <c r="K447" s="81"/>
      <c r="L447" s="81"/>
      <c r="M447" s="81"/>
      <c r="N447" s="81"/>
    </row>
    <row r="448" spans="2:14" x14ac:dyDescent="0.25">
      <c r="B448" s="90"/>
      <c r="D448" s="91"/>
      <c r="E448" s="81"/>
      <c r="F448" s="81"/>
      <c r="G448" s="81"/>
      <c r="H448" s="81"/>
      <c r="I448" s="81"/>
      <c r="J448" s="81"/>
      <c r="K448" s="81"/>
      <c r="L448" s="81"/>
      <c r="M448" s="81"/>
      <c r="N448" s="81"/>
    </row>
    <row r="449" spans="2:14" x14ac:dyDescent="0.25">
      <c r="B449" s="90"/>
      <c r="D449" s="91"/>
      <c r="E449" s="81"/>
      <c r="F449" s="81"/>
      <c r="G449" s="81"/>
      <c r="H449" s="81"/>
      <c r="I449" s="81"/>
      <c r="J449" s="81"/>
      <c r="K449" s="81"/>
      <c r="L449" s="81"/>
      <c r="M449" s="81"/>
      <c r="N449" s="81"/>
    </row>
    <row r="450" spans="2:14" x14ac:dyDescent="0.25">
      <c r="B450" s="90"/>
      <c r="D450" s="91"/>
      <c r="E450" s="81"/>
      <c r="F450" s="81"/>
      <c r="G450" s="81"/>
      <c r="H450" s="81"/>
      <c r="I450" s="81"/>
      <c r="J450" s="81"/>
      <c r="K450" s="81"/>
      <c r="L450" s="81"/>
      <c r="M450" s="81"/>
      <c r="N450" s="81"/>
    </row>
    <row r="451" spans="2:14" x14ac:dyDescent="0.25">
      <c r="B451" s="90"/>
      <c r="D451" s="91"/>
      <c r="E451" s="81"/>
      <c r="F451" s="81"/>
      <c r="G451" s="81"/>
      <c r="H451" s="81"/>
      <c r="I451" s="81"/>
      <c r="J451" s="81"/>
      <c r="K451" s="81"/>
      <c r="L451" s="81"/>
      <c r="M451" s="81"/>
      <c r="N451" s="81"/>
    </row>
    <row r="452" spans="2:14" x14ac:dyDescent="0.25">
      <c r="B452" s="90"/>
      <c r="D452" s="91"/>
      <c r="E452" s="81"/>
      <c r="F452" s="81"/>
      <c r="G452" s="81"/>
      <c r="H452" s="81"/>
      <c r="I452" s="81"/>
      <c r="J452" s="81"/>
      <c r="K452" s="81"/>
      <c r="L452" s="81"/>
      <c r="M452" s="81"/>
      <c r="N452" s="81"/>
    </row>
    <row r="453" spans="2:14" x14ac:dyDescent="0.25">
      <c r="B453" s="90"/>
      <c r="D453" s="91"/>
      <c r="E453" s="81"/>
      <c r="F453" s="81"/>
      <c r="G453" s="81"/>
      <c r="H453" s="81"/>
      <c r="I453" s="81"/>
      <c r="J453" s="81"/>
      <c r="K453" s="81"/>
      <c r="L453" s="81"/>
      <c r="M453" s="81"/>
      <c r="N453" s="81"/>
    </row>
    <row r="454" spans="2:14" x14ac:dyDescent="0.25">
      <c r="B454" s="90"/>
      <c r="D454" s="91"/>
      <c r="E454" s="81"/>
      <c r="F454" s="81"/>
      <c r="G454" s="81"/>
      <c r="H454" s="81"/>
      <c r="I454" s="81"/>
      <c r="J454" s="81"/>
      <c r="K454" s="81"/>
      <c r="L454" s="81"/>
      <c r="M454" s="81"/>
      <c r="N454" s="81"/>
    </row>
    <row r="455" spans="2:14" x14ac:dyDescent="0.25">
      <c r="B455" s="90"/>
      <c r="D455" s="91"/>
      <c r="E455" s="81"/>
      <c r="F455" s="81"/>
      <c r="G455" s="81"/>
      <c r="H455" s="81"/>
      <c r="I455" s="81"/>
      <c r="J455" s="81"/>
      <c r="K455" s="81"/>
      <c r="L455" s="81"/>
      <c r="M455" s="81"/>
      <c r="N455" s="81"/>
    </row>
    <row r="456" spans="2:14" x14ac:dyDescent="0.25">
      <c r="B456" s="90"/>
      <c r="D456" s="91"/>
      <c r="E456" s="81"/>
      <c r="F456" s="81"/>
      <c r="G456" s="81"/>
      <c r="H456" s="81"/>
      <c r="I456" s="81"/>
      <c r="J456" s="81"/>
      <c r="K456" s="81"/>
      <c r="L456" s="81"/>
      <c r="M456" s="81"/>
      <c r="N456" s="81"/>
    </row>
    <row r="457" spans="2:14" x14ac:dyDescent="0.25">
      <c r="B457" s="90"/>
      <c r="D457" s="91"/>
      <c r="E457" s="81"/>
      <c r="F457" s="81"/>
      <c r="G457" s="81"/>
      <c r="H457" s="81"/>
      <c r="I457" s="81"/>
      <c r="J457" s="81"/>
      <c r="K457" s="81"/>
      <c r="L457" s="81"/>
      <c r="M457" s="81"/>
      <c r="N457" s="81"/>
    </row>
    <row r="458" spans="2:14" x14ac:dyDescent="0.25">
      <c r="B458" s="90"/>
      <c r="D458" s="91"/>
      <c r="E458" s="81"/>
      <c r="F458" s="81"/>
      <c r="G458" s="81"/>
      <c r="H458" s="81"/>
      <c r="I458" s="81"/>
      <c r="J458" s="81"/>
      <c r="K458" s="81"/>
      <c r="L458" s="81"/>
      <c r="M458" s="81"/>
      <c r="N458" s="81"/>
    </row>
    <row r="459" spans="2:14" x14ac:dyDescent="0.25">
      <c r="B459" s="90"/>
      <c r="D459" s="91"/>
      <c r="E459" s="81"/>
      <c r="F459" s="81"/>
      <c r="G459" s="81"/>
      <c r="H459" s="81"/>
      <c r="I459" s="81"/>
      <c r="J459" s="81"/>
      <c r="K459" s="81"/>
      <c r="L459" s="81"/>
      <c r="M459" s="81"/>
      <c r="N459" s="81"/>
    </row>
    <row r="460" spans="2:14" x14ac:dyDescent="0.25">
      <c r="B460" s="90"/>
      <c r="D460" s="91"/>
      <c r="E460" s="81"/>
      <c r="F460" s="81"/>
      <c r="G460" s="81"/>
      <c r="H460" s="81"/>
      <c r="I460" s="81"/>
      <c r="J460" s="81"/>
      <c r="K460" s="81"/>
      <c r="L460" s="81"/>
      <c r="M460" s="81"/>
      <c r="N460" s="81"/>
    </row>
    <row r="461" spans="2:14" x14ac:dyDescent="0.25">
      <c r="B461" s="90"/>
      <c r="D461" s="91"/>
      <c r="E461" s="81"/>
      <c r="F461" s="81"/>
      <c r="G461" s="81"/>
      <c r="H461" s="81"/>
      <c r="I461" s="81"/>
      <c r="J461" s="81"/>
      <c r="K461" s="81"/>
      <c r="L461" s="81"/>
      <c r="M461" s="81"/>
      <c r="N461" s="81"/>
    </row>
    <row r="462" spans="2:14" x14ac:dyDescent="0.25">
      <c r="B462" s="90"/>
      <c r="D462" s="91"/>
      <c r="E462" s="81"/>
      <c r="F462" s="81"/>
      <c r="G462" s="81"/>
      <c r="H462" s="81"/>
      <c r="I462" s="81"/>
      <c r="J462" s="81"/>
      <c r="K462" s="81"/>
      <c r="L462" s="81"/>
      <c r="M462" s="81"/>
      <c r="N462" s="81"/>
    </row>
    <row r="463" spans="2:14" x14ac:dyDescent="0.25">
      <c r="B463" s="90"/>
      <c r="D463" s="91"/>
      <c r="E463" s="81"/>
      <c r="F463" s="81"/>
      <c r="G463" s="81"/>
      <c r="H463" s="81"/>
      <c r="I463" s="81"/>
      <c r="J463" s="81"/>
      <c r="K463" s="81"/>
      <c r="L463" s="81"/>
      <c r="M463" s="81"/>
      <c r="N463" s="81"/>
    </row>
    <row r="464" spans="2:14" x14ac:dyDescent="0.25">
      <c r="B464" s="90"/>
      <c r="D464" s="91"/>
      <c r="E464" s="81"/>
      <c r="F464" s="81"/>
      <c r="G464" s="81"/>
      <c r="H464" s="81"/>
      <c r="I464" s="81"/>
      <c r="J464" s="81"/>
      <c r="K464" s="81"/>
      <c r="L464" s="81"/>
      <c r="M464" s="81"/>
      <c r="N464" s="81"/>
    </row>
    <row r="465" spans="2:14" x14ac:dyDescent="0.25">
      <c r="B465" s="90"/>
      <c r="D465" s="91"/>
      <c r="E465" s="81"/>
      <c r="F465" s="81"/>
      <c r="G465" s="81"/>
      <c r="H465" s="81"/>
      <c r="I465" s="81"/>
      <c r="J465" s="81"/>
      <c r="K465" s="81"/>
      <c r="L465" s="81"/>
      <c r="M465" s="81"/>
      <c r="N465" s="81"/>
    </row>
    <row r="466" spans="2:14" x14ac:dyDescent="0.25">
      <c r="B466" s="90"/>
      <c r="D466" s="91"/>
      <c r="E466" s="81"/>
      <c r="F466" s="81"/>
      <c r="G466" s="81"/>
      <c r="H466" s="81"/>
      <c r="I466" s="81"/>
      <c r="J466" s="81"/>
      <c r="K466" s="81"/>
      <c r="L466" s="81"/>
      <c r="M466" s="81"/>
      <c r="N466" s="81"/>
    </row>
    <row r="467" spans="2:14" x14ac:dyDescent="0.25">
      <c r="B467" s="90"/>
      <c r="D467" s="91"/>
      <c r="E467" s="81"/>
      <c r="F467" s="81"/>
      <c r="G467" s="81"/>
      <c r="H467" s="81"/>
      <c r="I467" s="81"/>
      <c r="J467" s="81"/>
      <c r="K467" s="81"/>
      <c r="L467" s="81"/>
      <c r="M467" s="81"/>
      <c r="N467" s="81"/>
    </row>
    <row r="468" spans="2:14" x14ac:dyDescent="0.25">
      <c r="B468" s="90"/>
      <c r="D468" s="91"/>
      <c r="E468" s="81"/>
      <c r="F468" s="81"/>
      <c r="G468" s="81"/>
      <c r="H468" s="81"/>
      <c r="I468" s="81"/>
      <c r="J468" s="81"/>
      <c r="K468" s="81"/>
      <c r="L468" s="81"/>
      <c r="M468" s="81"/>
      <c r="N468" s="81"/>
    </row>
    <row r="469" spans="2:14" x14ac:dyDescent="0.25">
      <c r="B469" s="90"/>
      <c r="D469" s="91"/>
      <c r="E469" s="81"/>
      <c r="F469" s="81"/>
      <c r="G469" s="81"/>
      <c r="H469" s="81"/>
      <c r="I469" s="81"/>
      <c r="J469" s="81"/>
      <c r="K469" s="81"/>
      <c r="L469" s="81"/>
      <c r="M469" s="81"/>
      <c r="N469" s="81"/>
    </row>
    <row r="470" spans="2:14" x14ac:dyDescent="0.25">
      <c r="B470" s="90"/>
      <c r="D470" s="91"/>
      <c r="E470" s="81"/>
      <c r="F470" s="81"/>
      <c r="G470" s="81"/>
      <c r="H470" s="81"/>
      <c r="I470" s="81"/>
      <c r="J470" s="81"/>
      <c r="K470" s="81"/>
      <c r="L470" s="81"/>
      <c r="M470" s="81"/>
      <c r="N470" s="81"/>
    </row>
    <row r="471" spans="2:14" x14ac:dyDescent="0.25">
      <c r="B471" s="90"/>
      <c r="D471" s="91"/>
      <c r="E471" s="81"/>
      <c r="F471" s="81"/>
      <c r="G471" s="81"/>
      <c r="H471" s="81"/>
      <c r="I471" s="81"/>
      <c r="J471" s="81"/>
      <c r="K471" s="81"/>
      <c r="L471" s="81"/>
      <c r="M471" s="81"/>
      <c r="N471" s="81"/>
    </row>
    <row r="472" spans="2:14" x14ac:dyDescent="0.25">
      <c r="B472" s="90"/>
      <c r="D472" s="91"/>
      <c r="E472" s="81"/>
      <c r="F472" s="81"/>
      <c r="G472" s="81"/>
      <c r="H472" s="81"/>
      <c r="I472" s="81"/>
      <c r="J472" s="81"/>
      <c r="K472" s="81"/>
      <c r="L472" s="81"/>
      <c r="M472" s="81"/>
      <c r="N472" s="81"/>
    </row>
    <row r="473" spans="2:14" x14ac:dyDescent="0.25">
      <c r="B473" s="90"/>
      <c r="D473" s="91"/>
      <c r="E473" s="81"/>
      <c r="F473" s="81"/>
      <c r="G473" s="81"/>
      <c r="H473" s="81"/>
      <c r="I473" s="81"/>
      <c r="J473" s="81"/>
      <c r="K473" s="81"/>
      <c r="L473" s="81"/>
      <c r="M473" s="81"/>
      <c r="N473" s="81"/>
    </row>
    <row r="474" spans="2:14" x14ac:dyDescent="0.25">
      <c r="B474" s="90"/>
      <c r="D474" s="91"/>
      <c r="E474" s="81"/>
      <c r="F474" s="81"/>
      <c r="G474" s="81"/>
      <c r="H474" s="81"/>
      <c r="I474" s="81"/>
      <c r="J474" s="81"/>
      <c r="K474" s="81"/>
      <c r="L474" s="81"/>
      <c r="M474" s="81"/>
      <c r="N474" s="81"/>
    </row>
    <row r="475" spans="2:14" x14ac:dyDescent="0.25">
      <c r="B475" s="90"/>
      <c r="D475" s="91"/>
      <c r="E475" s="81"/>
      <c r="F475" s="81"/>
      <c r="G475" s="81"/>
      <c r="H475" s="81"/>
      <c r="I475" s="81"/>
      <c r="J475" s="81"/>
      <c r="K475" s="81"/>
      <c r="L475" s="81"/>
      <c r="M475" s="81"/>
      <c r="N475" s="81"/>
    </row>
    <row r="476" spans="2:14" x14ac:dyDescent="0.25">
      <c r="B476" s="90"/>
      <c r="D476" s="91"/>
      <c r="E476" s="81"/>
      <c r="F476" s="81"/>
      <c r="G476" s="81"/>
      <c r="H476" s="81"/>
      <c r="I476" s="81"/>
      <c r="J476" s="81"/>
      <c r="K476" s="81"/>
      <c r="L476" s="81"/>
      <c r="M476" s="81"/>
      <c r="N476" s="81"/>
    </row>
    <row r="477" spans="2:14" x14ac:dyDescent="0.25">
      <c r="B477" s="90"/>
      <c r="D477" s="91"/>
      <c r="E477" s="81"/>
      <c r="F477" s="81"/>
      <c r="G477" s="81"/>
      <c r="H477" s="81"/>
      <c r="I477" s="81"/>
      <c r="J477" s="81"/>
      <c r="K477" s="81"/>
      <c r="L477" s="81"/>
      <c r="M477" s="81"/>
      <c r="N477" s="81"/>
    </row>
    <row r="478" spans="2:14" x14ac:dyDescent="0.25">
      <c r="B478" s="90"/>
      <c r="D478" s="91"/>
      <c r="E478" s="81"/>
      <c r="F478" s="81"/>
      <c r="G478" s="81"/>
      <c r="H478" s="81"/>
      <c r="I478" s="81"/>
      <c r="J478" s="81"/>
      <c r="K478" s="81"/>
      <c r="L478" s="81"/>
      <c r="M478" s="81"/>
      <c r="N478" s="81"/>
    </row>
    <row r="479" spans="2:14" x14ac:dyDescent="0.25">
      <c r="B479" s="90"/>
      <c r="D479" s="91"/>
      <c r="E479" s="81"/>
      <c r="F479" s="81"/>
      <c r="G479" s="81"/>
      <c r="H479" s="81"/>
      <c r="I479" s="81"/>
      <c r="J479" s="81"/>
      <c r="K479" s="81"/>
      <c r="L479" s="81"/>
      <c r="M479" s="81"/>
      <c r="N479" s="81"/>
    </row>
    <row r="480" spans="2:14" x14ac:dyDescent="0.25">
      <c r="B480" s="90"/>
      <c r="D480" s="91"/>
      <c r="E480" s="81"/>
      <c r="F480" s="81"/>
      <c r="G480" s="81"/>
      <c r="H480" s="81"/>
      <c r="I480" s="81"/>
      <c r="J480" s="81"/>
      <c r="K480" s="81"/>
      <c r="L480" s="81"/>
      <c r="M480" s="81"/>
      <c r="N480" s="81"/>
    </row>
    <row r="481" spans="2:14" x14ac:dyDescent="0.25">
      <c r="B481" s="90"/>
      <c r="D481" s="91"/>
      <c r="E481" s="81"/>
      <c r="F481" s="81"/>
      <c r="G481" s="81"/>
      <c r="H481" s="81"/>
      <c r="I481" s="81"/>
      <c r="J481" s="81"/>
      <c r="K481" s="81"/>
      <c r="L481" s="81"/>
      <c r="M481" s="81"/>
      <c r="N481" s="81"/>
    </row>
    <row r="482" spans="2:14" x14ac:dyDescent="0.25">
      <c r="B482" s="90"/>
      <c r="D482" s="91"/>
      <c r="E482" s="81"/>
      <c r="F482" s="81"/>
      <c r="G482" s="81"/>
      <c r="H482" s="81"/>
      <c r="I482" s="81"/>
      <c r="J482" s="81"/>
      <c r="K482" s="81"/>
      <c r="L482" s="81"/>
      <c r="M482" s="81"/>
      <c r="N482" s="81"/>
    </row>
    <row r="483" spans="2:14" x14ac:dyDescent="0.25">
      <c r="B483" s="90"/>
      <c r="D483" s="91"/>
      <c r="E483" s="81"/>
      <c r="F483" s="81"/>
      <c r="G483" s="81"/>
      <c r="H483" s="81"/>
      <c r="I483" s="81"/>
      <c r="J483" s="81"/>
      <c r="K483" s="81"/>
      <c r="L483" s="81"/>
      <c r="M483" s="81"/>
      <c r="N483" s="81"/>
    </row>
    <row r="484" spans="2:14" x14ac:dyDescent="0.25">
      <c r="B484" s="90"/>
      <c r="D484" s="91"/>
      <c r="E484" s="81"/>
      <c r="F484" s="81"/>
      <c r="G484" s="81"/>
      <c r="H484" s="81"/>
      <c r="I484" s="81"/>
      <c r="J484" s="81"/>
      <c r="K484" s="81"/>
      <c r="L484" s="81"/>
      <c r="M484" s="81"/>
      <c r="N484" s="81"/>
    </row>
    <row r="485" spans="2:14" x14ac:dyDescent="0.25">
      <c r="B485" s="90"/>
      <c r="D485" s="91"/>
      <c r="E485" s="81"/>
      <c r="F485" s="81"/>
      <c r="G485" s="81"/>
      <c r="H485" s="81"/>
      <c r="I485" s="81"/>
      <c r="J485" s="81"/>
      <c r="K485" s="81"/>
      <c r="L485" s="81"/>
      <c r="M485" s="81"/>
      <c r="N485" s="81"/>
    </row>
    <row r="486" spans="2:14" x14ac:dyDescent="0.25">
      <c r="B486" s="90"/>
      <c r="D486" s="91"/>
      <c r="E486" s="81"/>
      <c r="F486" s="81"/>
      <c r="G486" s="81"/>
      <c r="H486" s="81"/>
      <c r="I486" s="81"/>
      <c r="J486" s="81"/>
      <c r="K486" s="81"/>
      <c r="L486" s="81"/>
      <c r="M486" s="81"/>
      <c r="N486" s="81"/>
    </row>
    <row r="487" spans="2:14" x14ac:dyDescent="0.25">
      <c r="B487" s="90"/>
      <c r="D487" s="91"/>
      <c r="E487" s="81"/>
      <c r="F487" s="81"/>
      <c r="G487" s="81"/>
      <c r="H487" s="81"/>
      <c r="I487" s="81"/>
      <c r="J487" s="81"/>
      <c r="K487" s="81"/>
      <c r="L487" s="81"/>
      <c r="M487" s="81"/>
      <c r="N487" s="81"/>
    </row>
    <row r="488" spans="2:14" x14ac:dyDescent="0.25">
      <c r="B488" s="90"/>
      <c r="D488" s="91"/>
      <c r="E488" s="81"/>
      <c r="F488" s="81"/>
      <c r="G488" s="81"/>
      <c r="H488" s="81"/>
      <c r="I488" s="81"/>
      <c r="J488" s="81"/>
      <c r="K488" s="81"/>
      <c r="L488" s="81"/>
      <c r="M488" s="81"/>
      <c r="N488" s="81"/>
    </row>
    <row r="489" spans="2:14" x14ac:dyDescent="0.25">
      <c r="B489" s="90"/>
      <c r="D489" s="91"/>
      <c r="E489" s="81"/>
      <c r="F489" s="81"/>
      <c r="G489" s="81"/>
      <c r="H489" s="81"/>
      <c r="I489" s="81"/>
      <c r="J489" s="81"/>
      <c r="K489" s="81"/>
      <c r="L489" s="81"/>
      <c r="M489" s="81"/>
      <c r="N489" s="81"/>
    </row>
    <row r="490" spans="2:14" x14ac:dyDescent="0.25">
      <c r="B490" s="90"/>
      <c r="D490" s="91"/>
      <c r="E490" s="81"/>
      <c r="F490" s="81"/>
      <c r="G490" s="81"/>
      <c r="H490" s="81"/>
      <c r="I490" s="81"/>
      <c r="J490" s="81"/>
      <c r="K490" s="81"/>
      <c r="L490" s="81"/>
      <c r="M490" s="81"/>
      <c r="N490" s="81"/>
    </row>
    <row r="491" spans="2:14" x14ac:dyDescent="0.25">
      <c r="B491" s="90"/>
      <c r="D491" s="91"/>
      <c r="E491" s="81"/>
      <c r="F491" s="81"/>
      <c r="G491" s="81"/>
      <c r="H491" s="81"/>
      <c r="I491" s="81"/>
      <c r="J491" s="81"/>
      <c r="K491" s="81"/>
      <c r="L491" s="81"/>
      <c r="M491" s="81"/>
      <c r="N491" s="81"/>
    </row>
    <row r="492" spans="2:14" x14ac:dyDescent="0.25">
      <c r="B492" s="90"/>
      <c r="D492" s="91"/>
      <c r="E492" s="81"/>
      <c r="F492" s="81"/>
      <c r="G492" s="81"/>
      <c r="H492" s="81"/>
      <c r="I492" s="81"/>
      <c r="J492" s="81"/>
      <c r="K492" s="81"/>
      <c r="L492" s="81"/>
      <c r="M492" s="81"/>
      <c r="N492" s="81"/>
    </row>
    <row r="493" spans="2:14" x14ac:dyDescent="0.25">
      <c r="B493" s="90"/>
      <c r="D493" s="91"/>
      <c r="E493" s="81"/>
      <c r="F493" s="81"/>
      <c r="G493" s="81"/>
      <c r="H493" s="81"/>
      <c r="I493" s="81"/>
      <c r="J493" s="81"/>
      <c r="K493" s="81"/>
      <c r="L493" s="81"/>
      <c r="M493" s="81"/>
      <c r="N493" s="81"/>
    </row>
    <row r="494" spans="2:14" x14ac:dyDescent="0.25">
      <c r="B494" s="90"/>
      <c r="D494" s="91"/>
      <c r="E494" s="81"/>
      <c r="F494" s="81"/>
      <c r="G494" s="81"/>
      <c r="H494" s="81"/>
      <c r="I494" s="81"/>
      <c r="J494" s="81"/>
      <c r="K494" s="81"/>
      <c r="L494" s="81"/>
      <c r="M494" s="81"/>
      <c r="N494" s="81"/>
    </row>
    <row r="495" spans="2:14" x14ac:dyDescent="0.25">
      <c r="B495" s="90"/>
      <c r="D495" s="91"/>
      <c r="E495" s="81"/>
      <c r="F495" s="81"/>
      <c r="G495" s="81"/>
      <c r="H495" s="81"/>
      <c r="I495" s="81"/>
      <c r="J495" s="81"/>
      <c r="K495" s="81"/>
      <c r="L495" s="81"/>
      <c r="M495" s="81"/>
      <c r="N495" s="81"/>
    </row>
    <row r="496" spans="2:14" x14ac:dyDescent="0.25">
      <c r="B496" s="90"/>
      <c r="D496" s="91"/>
      <c r="E496" s="81"/>
      <c r="F496" s="81"/>
      <c r="G496" s="81"/>
      <c r="H496" s="81"/>
      <c r="I496" s="81"/>
      <c r="J496" s="81"/>
      <c r="K496" s="81"/>
      <c r="L496" s="81"/>
      <c r="M496" s="81"/>
      <c r="N496" s="81"/>
    </row>
    <row r="497" spans="2:14" x14ac:dyDescent="0.25">
      <c r="B497" s="90"/>
      <c r="D497" s="91"/>
      <c r="E497" s="81"/>
      <c r="F497" s="81"/>
      <c r="G497" s="81"/>
      <c r="H497" s="81"/>
      <c r="I497" s="81"/>
      <c r="J497" s="81"/>
      <c r="K497" s="81"/>
      <c r="L497" s="81"/>
      <c r="M497" s="81"/>
      <c r="N497" s="81"/>
    </row>
    <row r="498" spans="2:14" x14ac:dyDescent="0.25">
      <c r="B498" s="90"/>
      <c r="D498" s="91"/>
      <c r="E498" s="81"/>
      <c r="F498" s="81"/>
      <c r="G498" s="81"/>
      <c r="H498" s="81"/>
      <c r="I498" s="81"/>
      <c r="J498" s="81"/>
      <c r="K498" s="81"/>
      <c r="L498" s="81"/>
      <c r="M498" s="81"/>
      <c r="N498" s="81"/>
    </row>
    <row r="499" spans="2:14" x14ac:dyDescent="0.25">
      <c r="B499" s="90"/>
      <c r="D499" s="91"/>
      <c r="E499" s="81"/>
      <c r="F499" s="81"/>
      <c r="G499" s="81"/>
      <c r="H499" s="81"/>
      <c r="I499" s="81"/>
      <c r="J499" s="81"/>
      <c r="K499" s="81"/>
      <c r="L499" s="81"/>
      <c r="M499" s="81"/>
      <c r="N499" s="81"/>
    </row>
    <row r="500" spans="2:14" x14ac:dyDescent="0.25">
      <c r="B500" s="90"/>
      <c r="D500" s="91"/>
      <c r="E500" s="81"/>
      <c r="F500" s="81"/>
      <c r="G500" s="81"/>
      <c r="H500" s="81"/>
      <c r="I500" s="81"/>
      <c r="J500" s="81"/>
      <c r="K500" s="81"/>
      <c r="L500" s="81"/>
      <c r="M500" s="81"/>
      <c r="N500" s="81"/>
    </row>
    <row r="501" spans="2:14" x14ac:dyDescent="0.25">
      <c r="B501" s="90"/>
      <c r="D501" s="91"/>
      <c r="E501" s="81"/>
      <c r="F501" s="81"/>
      <c r="G501" s="81"/>
      <c r="H501" s="81"/>
      <c r="I501" s="81"/>
      <c r="J501" s="81"/>
      <c r="K501" s="81"/>
      <c r="L501" s="81"/>
      <c r="M501" s="81"/>
      <c r="N501" s="81"/>
    </row>
    <row r="502" spans="2:14" x14ac:dyDescent="0.25">
      <c r="B502" s="90"/>
      <c r="D502" s="91"/>
      <c r="E502" s="81"/>
      <c r="F502" s="81"/>
      <c r="G502" s="81"/>
      <c r="H502" s="81"/>
      <c r="I502" s="81"/>
      <c r="J502" s="81"/>
      <c r="K502" s="81"/>
      <c r="L502" s="81"/>
      <c r="M502" s="81"/>
      <c r="N502" s="81"/>
    </row>
    <row r="503" spans="2:14" x14ac:dyDescent="0.25">
      <c r="B503" s="90"/>
      <c r="D503" s="91"/>
      <c r="E503" s="81"/>
      <c r="F503" s="81"/>
      <c r="G503" s="81"/>
      <c r="H503" s="81"/>
      <c r="I503" s="81"/>
      <c r="J503" s="81"/>
      <c r="K503" s="81"/>
      <c r="L503" s="81"/>
      <c r="M503" s="81"/>
      <c r="N503" s="81"/>
    </row>
    <row r="504" spans="2:14" x14ac:dyDescent="0.25">
      <c r="B504" s="90"/>
      <c r="D504" s="91"/>
      <c r="E504" s="81"/>
      <c r="F504" s="81"/>
      <c r="G504" s="81"/>
      <c r="H504" s="81"/>
      <c r="I504" s="81"/>
      <c r="J504" s="81"/>
      <c r="K504" s="81"/>
      <c r="L504" s="81"/>
      <c r="M504" s="81"/>
      <c r="N504" s="81"/>
    </row>
    <row r="505" spans="2:14" x14ac:dyDescent="0.25">
      <c r="B505" s="90"/>
      <c r="D505" s="91"/>
      <c r="E505" s="81"/>
      <c r="F505" s="81"/>
      <c r="G505" s="81"/>
      <c r="H505" s="81"/>
      <c r="I505" s="81"/>
      <c r="J505" s="81"/>
      <c r="K505" s="81"/>
      <c r="L505" s="81"/>
      <c r="M505" s="81"/>
      <c r="N505" s="81"/>
    </row>
    <row r="506" spans="2:14" x14ac:dyDescent="0.25">
      <c r="B506" s="90"/>
      <c r="D506" s="91"/>
      <c r="E506" s="81"/>
      <c r="F506" s="81"/>
      <c r="G506" s="81"/>
      <c r="H506" s="81"/>
      <c r="I506" s="81"/>
      <c r="J506" s="81"/>
      <c r="K506" s="81"/>
      <c r="L506" s="81"/>
      <c r="M506" s="81"/>
      <c r="N506" s="81"/>
    </row>
    <row r="507" spans="2:14" x14ac:dyDescent="0.25">
      <c r="B507" s="90"/>
      <c r="D507" s="91"/>
      <c r="E507" s="81"/>
      <c r="F507" s="81"/>
      <c r="G507" s="81"/>
      <c r="H507" s="81"/>
      <c r="I507" s="81"/>
      <c r="J507" s="81"/>
      <c r="K507" s="81"/>
      <c r="L507" s="81"/>
      <c r="M507" s="81"/>
      <c r="N507" s="81"/>
    </row>
    <row r="508" spans="2:14" x14ac:dyDescent="0.25">
      <c r="B508" s="90"/>
      <c r="D508" s="91"/>
      <c r="E508" s="81"/>
      <c r="F508" s="81"/>
      <c r="G508" s="81"/>
      <c r="H508" s="81"/>
      <c r="I508" s="81"/>
      <c r="J508" s="81"/>
      <c r="K508" s="81"/>
      <c r="L508" s="81"/>
      <c r="M508" s="81"/>
      <c r="N508" s="81"/>
    </row>
    <row r="509" spans="2:14" x14ac:dyDescent="0.25">
      <c r="B509" s="90"/>
      <c r="D509" s="91"/>
      <c r="E509" s="81"/>
      <c r="F509" s="81"/>
      <c r="G509" s="81"/>
      <c r="H509" s="81"/>
      <c r="I509" s="81"/>
      <c r="J509" s="81"/>
      <c r="K509" s="81"/>
      <c r="L509" s="81"/>
      <c r="M509" s="81"/>
      <c r="N509" s="81"/>
    </row>
    <row r="510" spans="2:14" x14ac:dyDescent="0.25">
      <c r="B510" s="90"/>
      <c r="D510" s="91"/>
      <c r="E510" s="81"/>
      <c r="F510" s="81"/>
      <c r="G510" s="81"/>
      <c r="H510" s="81"/>
      <c r="I510" s="81"/>
      <c r="J510" s="81"/>
      <c r="K510" s="81"/>
      <c r="L510" s="81"/>
      <c r="M510" s="81"/>
      <c r="N510" s="81"/>
    </row>
    <row r="511" spans="2:14" x14ac:dyDescent="0.25">
      <c r="B511" s="90"/>
      <c r="D511" s="91"/>
      <c r="E511" s="81"/>
      <c r="F511" s="81"/>
      <c r="G511" s="81"/>
      <c r="H511" s="81"/>
      <c r="I511" s="81"/>
      <c r="J511" s="81"/>
      <c r="K511" s="81"/>
      <c r="L511" s="81"/>
      <c r="M511" s="81"/>
      <c r="N511" s="81"/>
    </row>
    <row r="512" spans="2:14" x14ac:dyDescent="0.25">
      <c r="B512" s="90"/>
      <c r="D512" s="91"/>
      <c r="E512" s="81"/>
      <c r="F512" s="81"/>
      <c r="G512" s="81"/>
      <c r="H512" s="81"/>
      <c r="I512" s="81"/>
      <c r="J512" s="81"/>
      <c r="K512" s="81"/>
      <c r="L512" s="81"/>
      <c r="M512" s="81"/>
      <c r="N512" s="81"/>
    </row>
    <row r="513" spans="2:14" x14ac:dyDescent="0.25">
      <c r="B513" s="90"/>
      <c r="D513" s="91"/>
      <c r="E513" s="81"/>
      <c r="F513" s="81"/>
      <c r="G513" s="81"/>
      <c r="H513" s="81"/>
      <c r="I513" s="81"/>
      <c r="J513" s="81"/>
      <c r="K513" s="81"/>
      <c r="L513" s="81"/>
      <c r="M513" s="81"/>
      <c r="N513" s="81"/>
    </row>
    <row r="514" spans="2:14" x14ac:dyDescent="0.25">
      <c r="B514" s="90"/>
      <c r="D514" s="91"/>
      <c r="E514" s="81"/>
      <c r="F514" s="81"/>
      <c r="G514" s="81"/>
      <c r="H514" s="81"/>
      <c r="I514" s="81"/>
      <c r="J514" s="81"/>
      <c r="K514" s="81"/>
      <c r="L514" s="81"/>
      <c r="M514" s="81"/>
      <c r="N514" s="81"/>
    </row>
    <row r="515" spans="2:14" x14ac:dyDescent="0.25">
      <c r="B515" s="90"/>
      <c r="D515" s="91"/>
      <c r="E515" s="81"/>
      <c r="F515" s="81"/>
      <c r="G515" s="81"/>
      <c r="H515" s="81"/>
      <c r="I515" s="81"/>
      <c r="J515" s="81"/>
      <c r="K515" s="81"/>
      <c r="L515" s="81"/>
      <c r="M515" s="81"/>
      <c r="N515" s="81"/>
    </row>
    <row r="516" spans="2:14" x14ac:dyDescent="0.25">
      <c r="B516" s="90"/>
      <c r="D516" s="91"/>
      <c r="E516" s="81"/>
      <c r="F516" s="81"/>
      <c r="G516" s="81"/>
      <c r="H516" s="81"/>
      <c r="I516" s="81"/>
      <c r="J516" s="81"/>
      <c r="K516" s="81"/>
      <c r="L516" s="81"/>
      <c r="M516" s="81"/>
      <c r="N516" s="81"/>
    </row>
    <row r="517" spans="2:14" x14ac:dyDescent="0.25">
      <c r="B517" s="90"/>
      <c r="D517" s="91"/>
      <c r="E517" s="81"/>
      <c r="F517" s="81"/>
      <c r="G517" s="81"/>
      <c r="H517" s="81"/>
      <c r="I517" s="81"/>
      <c r="J517" s="81"/>
      <c r="K517" s="81"/>
      <c r="L517" s="81"/>
      <c r="M517" s="81"/>
      <c r="N517" s="81"/>
    </row>
    <row r="518" spans="2:14" x14ac:dyDescent="0.25">
      <c r="B518" s="90"/>
      <c r="D518" s="91"/>
      <c r="E518" s="81"/>
      <c r="F518" s="81"/>
      <c r="G518" s="81"/>
      <c r="H518" s="81"/>
      <c r="I518" s="81"/>
      <c r="J518" s="81"/>
      <c r="K518" s="81"/>
      <c r="L518" s="81"/>
      <c r="M518" s="81"/>
      <c r="N518" s="81"/>
    </row>
    <row r="519" spans="2:14" x14ac:dyDescent="0.25">
      <c r="B519" s="90"/>
      <c r="D519" s="91"/>
      <c r="E519" s="81"/>
      <c r="F519" s="81"/>
      <c r="G519" s="81"/>
      <c r="H519" s="81"/>
      <c r="I519" s="81"/>
      <c r="J519" s="81"/>
      <c r="K519" s="81"/>
      <c r="L519" s="81"/>
      <c r="M519" s="81"/>
      <c r="N519" s="81"/>
    </row>
    <row r="520" spans="2:14" x14ac:dyDescent="0.25">
      <c r="B520" s="90"/>
      <c r="D520" s="91"/>
      <c r="E520" s="81"/>
      <c r="F520" s="81"/>
      <c r="G520" s="81"/>
      <c r="H520" s="81"/>
      <c r="I520" s="81"/>
      <c r="J520" s="81"/>
      <c r="K520" s="81"/>
      <c r="L520" s="81"/>
      <c r="M520" s="81"/>
      <c r="N520" s="81"/>
    </row>
    <row r="521" spans="2:14" x14ac:dyDescent="0.25">
      <c r="B521" s="90"/>
      <c r="D521" s="91"/>
      <c r="E521" s="81"/>
      <c r="F521" s="81"/>
      <c r="G521" s="81"/>
      <c r="H521" s="81"/>
      <c r="I521" s="81"/>
      <c r="J521" s="81"/>
      <c r="K521" s="81"/>
      <c r="L521" s="81"/>
      <c r="M521" s="81"/>
      <c r="N521" s="81"/>
    </row>
    <row r="522" spans="2:14" x14ac:dyDescent="0.25">
      <c r="B522" s="90"/>
      <c r="D522" s="91"/>
      <c r="E522" s="81"/>
      <c r="F522" s="81"/>
      <c r="G522" s="81"/>
      <c r="H522" s="81"/>
      <c r="I522" s="81"/>
      <c r="J522" s="81"/>
      <c r="K522" s="81"/>
      <c r="L522" s="81"/>
      <c r="M522" s="81"/>
      <c r="N522" s="81"/>
    </row>
    <row r="523" spans="2:14" x14ac:dyDescent="0.25">
      <c r="B523" s="90"/>
      <c r="D523" s="91"/>
      <c r="E523" s="81"/>
      <c r="F523" s="81"/>
      <c r="G523" s="81"/>
      <c r="H523" s="81"/>
      <c r="I523" s="81"/>
      <c r="J523" s="81"/>
      <c r="K523" s="81"/>
      <c r="L523" s="81"/>
      <c r="M523" s="81"/>
      <c r="N523" s="81"/>
    </row>
    <row r="524" spans="2:14" x14ac:dyDescent="0.25">
      <c r="B524" s="90"/>
      <c r="D524" s="91"/>
      <c r="E524" s="81"/>
      <c r="F524" s="81"/>
      <c r="G524" s="81"/>
      <c r="H524" s="81"/>
      <c r="I524" s="81"/>
      <c r="J524" s="81"/>
      <c r="K524" s="81"/>
      <c r="L524" s="81"/>
      <c r="M524" s="81"/>
      <c r="N524" s="81"/>
    </row>
    <row r="525" spans="2:14" x14ac:dyDescent="0.25">
      <c r="B525" s="90"/>
      <c r="D525" s="91"/>
      <c r="E525" s="81"/>
      <c r="F525" s="81"/>
      <c r="G525" s="81"/>
      <c r="H525" s="81"/>
      <c r="I525" s="81"/>
      <c r="J525" s="81"/>
      <c r="K525" s="81"/>
      <c r="L525" s="81"/>
      <c r="M525" s="81"/>
      <c r="N525" s="81"/>
    </row>
    <row r="526" spans="2:14" x14ac:dyDescent="0.25">
      <c r="B526" s="90"/>
      <c r="D526" s="91"/>
      <c r="E526" s="81"/>
      <c r="F526" s="81"/>
      <c r="G526" s="81"/>
      <c r="H526" s="81"/>
      <c r="I526" s="81"/>
      <c r="J526" s="81"/>
      <c r="K526" s="81"/>
      <c r="L526" s="81"/>
      <c r="M526" s="81"/>
      <c r="N526" s="81"/>
    </row>
    <row r="527" spans="2:14" x14ac:dyDescent="0.25">
      <c r="B527" s="90"/>
      <c r="D527" s="91"/>
      <c r="E527" s="81"/>
      <c r="F527" s="81"/>
      <c r="G527" s="81"/>
      <c r="H527" s="81"/>
      <c r="I527" s="81"/>
      <c r="J527" s="81"/>
      <c r="K527" s="81"/>
      <c r="L527" s="81"/>
      <c r="M527" s="81"/>
      <c r="N527" s="81"/>
    </row>
    <row r="528" spans="2:14" x14ac:dyDescent="0.25">
      <c r="B528" s="90"/>
      <c r="D528" s="91"/>
      <c r="E528" s="81"/>
      <c r="F528" s="81"/>
      <c r="G528" s="81"/>
      <c r="H528" s="81"/>
      <c r="I528" s="81"/>
      <c r="J528" s="81"/>
      <c r="K528" s="81"/>
      <c r="L528" s="81"/>
      <c r="M528" s="81"/>
      <c r="N528" s="81"/>
    </row>
    <row r="529" spans="2:14" x14ac:dyDescent="0.25">
      <c r="B529" s="90"/>
      <c r="D529" s="91"/>
      <c r="E529" s="81"/>
      <c r="F529" s="81"/>
      <c r="G529" s="81"/>
      <c r="H529" s="81"/>
      <c r="I529" s="81"/>
      <c r="J529" s="81"/>
      <c r="K529" s="81"/>
      <c r="L529" s="81"/>
      <c r="M529" s="81"/>
      <c r="N529" s="81"/>
    </row>
    <row r="530" spans="2:14" x14ac:dyDescent="0.25">
      <c r="B530" s="90"/>
      <c r="D530" s="91"/>
      <c r="E530" s="81"/>
      <c r="F530" s="81"/>
      <c r="G530" s="81"/>
      <c r="H530" s="81"/>
      <c r="I530" s="81"/>
      <c r="J530" s="81"/>
      <c r="K530" s="81"/>
      <c r="L530" s="81"/>
      <c r="M530" s="81"/>
      <c r="N530" s="81"/>
    </row>
    <row r="531" spans="2:14" x14ac:dyDescent="0.25">
      <c r="B531" s="90"/>
      <c r="D531" s="91"/>
      <c r="E531" s="81"/>
      <c r="F531" s="81"/>
      <c r="G531" s="81"/>
      <c r="H531" s="81"/>
      <c r="I531" s="81"/>
      <c r="J531" s="81"/>
      <c r="K531" s="81"/>
      <c r="L531" s="81"/>
      <c r="M531" s="81"/>
      <c r="N531" s="81"/>
    </row>
    <row r="532" spans="2:14" x14ac:dyDescent="0.25">
      <c r="B532" s="90"/>
      <c r="D532" s="91"/>
      <c r="E532" s="81"/>
      <c r="F532" s="81"/>
      <c r="G532" s="81"/>
      <c r="H532" s="81"/>
      <c r="I532" s="81"/>
      <c r="J532" s="81"/>
      <c r="K532" s="81"/>
      <c r="L532" s="81"/>
      <c r="M532" s="81"/>
      <c r="N532" s="81"/>
    </row>
    <row r="533" spans="2:14" x14ac:dyDescent="0.25">
      <c r="B533" s="90"/>
      <c r="D533" s="91"/>
      <c r="E533" s="81"/>
      <c r="F533" s="81"/>
      <c r="G533" s="81"/>
      <c r="H533" s="81"/>
      <c r="I533" s="81"/>
      <c r="J533" s="81"/>
      <c r="K533" s="81"/>
      <c r="L533" s="81"/>
      <c r="M533" s="81"/>
      <c r="N533" s="81"/>
    </row>
    <row r="534" spans="2:14" x14ac:dyDescent="0.25">
      <c r="B534" s="90"/>
      <c r="D534" s="91"/>
      <c r="E534" s="81"/>
      <c r="F534" s="81"/>
      <c r="G534" s="81"/>
      <c r="H534" s="81"/>
      <c r="I534" s="81"/>
      <c r="J534" s="81"/>
      <c r="K534" s="81"/>
      <c r="L534" s="81"/>
      <c r="M534" s="81"/>
      <c r="N534" s="81"/>
    </row>
    <row r="535" spans="2:14" x14ac:dyDescent="0.25">
      <c r="B535" s="90"/>
      <c r="D535" s="91"/>
      <c r="E535" s="81"/>
      <c r="F535" s="81"/>
      <c r="G535" s="81"/>
      <c r="H535" s="81"/>
      <c r="I535" s="81"/>
      <c r="J535" s="81"/>
      <c r="K535" s="81"/>
      <c r="L535" s="81"/>
      <c r="M535" s="81"/>
      <c r="N535" s="81"/>
    </row>
    <row r="536" spans="2:14" x14ac:dyDescent="0.25">
      <c r="B536" s="90"/>
      <c r="D536" s="91"/>
      <c r="E536" s="81"/>
      <c r="F536" s="81"/>
      <c r="G536" s="81"/>
      <c r="H536" s="81"/>
      <c r="I536" s="81"/>
      <c r="J536" s="81"/>
      <c r="K536" s="81"/>
      <c r="L536" s="81"/>
      <c r="M536" s="81"/>
      <c r="N536" s="81"/>
    </row>
    <row r="537" spans="2:14" x14ac:dyDescent="0.25">
      <c r="B537" s="90"/>
      <c r="D537" s="91"/>
      <c r="E537" s="81"/>
      <c r="F537" s="81"/>
      <c r="G537" s="81"/>
      <c r="H537" s="81"/>
      <c r="I537" s="81"/>
      <c r="J537" s="81"/>
      <c r="K537" s="81"/>
      <c r="L537" s="81"/>
      <c r="M537" s="81"/>
      <c r="N537" s="81"/>
    </row>
    <row r="538" spans="2:14" x14ac:dyDescent="0.25">
      <c r="B538" s="90"/>
      <c r="D538" s="91"/>
      <c r="E538" s="81"/>
      <c r="F538" s="81"/>
      <c r="G538" s="81"/>
      <c r="H538" s="81"/>
      <c r="I538" s="81"/>
      <c r="J538" s="81"/>
      <c r="K538" s="81"/>
      <c r="L538" s="81"/>
      <c r="M538" s="81"/>
      <c r="N538" s="81"/>
    </row>
    <row r="539" spans="2:14" x14ac:dyDescent="0.25">
      <c r="B539" s="90"/>
      <c r="D539" s="91"/>
      <c r="E539" s="81"/>
      <c r="F539" s="81"/>
      <c r="G539" s="81"/>
      <c r="H539" s="81"/>
      <c r="I539" s="81"/>
      <c r="J539" s="81"/>
      <c r="K539" s="81"/>
      <c r="L539" s="81"/>
      <c r="M539" s="81"/>
      <c r="N539" s="81"/>
    </row>
    <row r="540" spans="2:14" x14ac:dyDescent="0.25">
      <c r="B540" s="90"/>
      <c r="D540" s="91"/>
      <c r="E540" s="81"/>
      <c r="F540" s="81"/>
      <c r="G540" s="81"/>
      <c r="H540" s="81"/>
      <c r="I540" s="81"/>
      <c r="J540" s="81"/>
      <c r="K540" s="81"/>
      <c r="L540" s="81"/>
      <c r="M540" s="81"/>
      <c r="N540" s="81"/>
    </row>
    <row r="541" spans="2:14" x14ac:dyDescent="0.25">
      <c r="B541" s="90"/>
      <c r="D541" s="91"/>
      <c r="E541" s="81"/>
      <c r="F541" s="81"/>
      <c r="G541" s="81"/>
      <c r="H541" s="81"/>
      <c r="I541" s="81"/>
      <c r="J541" s="81"/>
      <c r="K541" s="81"/>
      <c r="L541" s="81"/>
      <c r="M541" s="81"/>
      <c r="N541" s="81"/>
    </row>
    <row r="542" spans="2:14" x14ac:dyDescent="0.25">
      <c r="B542" s="90"/>
      <c r="D542" s="91"/>
      <c r="E542" s="81"/>
      <c r="F542" s="81"/>
      <c r="G542" s="81"/>
      <c r="H542" s="81"/>
      <c r="I542" s="81"/>
      <c r="J542" s="81"/>
      <c r="K542" s="81"/>
      <c r="L542" s="81"/>
      <c r="M542" s="81"/>
      <c r="N542" s="81"/>
    </row>
    <row r="543" spans="2:14" x14ac:dyDescent="0.25">
      <c r="B543" s="90"/>
      <c r="D543" s="91"/>
      <c r="E543" s="81"/>
      <c r="F543" s="81"/>
      <c r="G543" s="81"/>
      <c r="H543" s="81"/>
      <c r="I543" s="81"/>
      <c r="J543" s="81"/>
      <c r="K543" s="81"/>
      <c r="L543" s="81"/>
      <c r="M543" s="81"/>
      <c r="N543" s="81"/>
    </row>
    <row r="544" spans="2:14" x14ac:dyDescent="0.25">
      <c r="B544" s="90"/>
      <c r="D544" s="91"/>
      <c r="E544" s="81"/>
      <c r="F544" s="81"/>
      <c r="G544" s="81"/>
      <c r="H544" s="81"/>
      <c r="I544" s="81"/>
      <c r="J544" s="81"/>
      <c r="K544" s="81"/>
      <c r="L544" s="81"/>
      <c r="M544" s="81"/>
      <c r="N544" s="81"/>
    </row>
    <row r="545" spans="2:14" x14ac:dyDescent="0.25">
      <c r="B545" s="90"/>
      <c r="D545" s="91"/>
      <c r="E545" s="81"/>
      <c r="F545" s="81"/>
      <c r="G545" s="81"/>
      <c r="H545" s="81"/>
      <c r="I545" s="81"/>
      <c r="J545" s="81"/>
      <c r="K545" s="81"/>
      <c r="L545" s="81"/>
      <c r="M545" s="81"/>
      <c r="N545" s="81"/>
    </row>
    <row r="546" spans="2:14" x14ac:dyDescent="0.25">
      <c r="B546" s="90"/>
      <c r="D546" s="91"/>
      <c r="E546" s="81"/>
      <c r="F546" s="81"/>
      <c r="G546" s="81"/>
      <c r="H546" s="81"/>
      <c r="I546" s="81"/>
      <c r="J546" s="81"/>
      <c r="K546" s="81"/>
      <c r="L546" s="81"/>
      <c r="M546" s="81"/>
      <c r="N546" s="81"/>
    </row>
    <row r="547" spans="2:14" x14ac:dyDescent="0.25">
      <c r="B547" s="90"/>
      <c r="D547" s="91"/>
      <c r="E547" s="81"/>
      <c r="F547" s="81"/>
      <c r="G547" s="81"/>
      <c r="H547" s="81"/>
      <c r="I547" s="81"/>
      <c r="J547" s="81"/>
      <c r="K547" s="81"/>
      <c r="L547" s="81"/>
      <c r="M547" s="81"/>
      <c r="N547" s="81"/>
    </row>
    <row r="548" spans="2:14" x14ac:dyDescent="0.25">
      <c r="B548" s="90"/>
      <c r="D548" s="91"/>
      <c r="E548" s="81"/>
      <c r="F548" s="81"/>
      <c r="G548" s="81"/>
      <c r="H548" s="81"/>
      <c r="I548" s="81"/>
      <c r="J548" s="81"/>
      <c r="K548" s="81"/>
      <c r="L548" s="81"/>
      <c r="M548" s="81"/>
      <c r="N548" s="81"/>
    </row>
    <row r="549" spans="2:14" x14ac:dyDescent="0.25">
      <c r="B549" s="90"/>
      <c r="D549" s="91"/>
      <c r="E549" s="81"/>
      <c r="F549" s="81"/>
      <c r="G549" s="81"/>
      <c r="H549" s="81"/>
      <c r="I549" s="81"/>
      <c r="J549" s="81"/>
      <c r="K549" s="81"/>
      <c r="L549" s="81"/>
      <c r="M549" s="81"/>
      <c r="N549" s="81"/>
    </row>
    <row r="550" spans="2:14" x14ac:dyDescent="0.25">
      <c r="B550" s="90"/>
      <c r="D550" s="91"/>
      <c r="E550" s="81"/>
      <c r="F550" s="81"/>
      <c r="G550" s="81"/>
      <c r="H550" s="81"/>
      <c r="I550" s="81"/>
      <c r="J550" s="81"/>
      <c r="K550" s="81"/>
      <c r="L550" s="81"/>
      <c r="M550" s="81"/>
      <c r="N550" s="81"/>
    </row>
    <row r="551" spans="2:14" x14ac:dyDescent="0.25">
      <c r="B551" s="90"/>
      <c r="D551" s="91"/>
      <c r="E551" s="81"/>
      <c r="F551" s="81"/>
      <c r="G551" s="81"/>
      <c r="H551" s="81"/>
      <c r="I551" s="81"/>
      <c r="J551" s="81"/>
      <c r="K551" s="81"/>
      <c r="L551" s="81"/>
      <c r="M551" s="81"/>
      <c r="N551" s="81"/>
    </row>
    <row r="552" spans="2:14" x14ac:dyDescent="0.25">
      <c r="B552" s="90"/>
      <c r="D552" s="91"/>
      <c r="E552" s="81"/>
      <c r="F552" s="81"/>
      <c r="G552" s="81"/>
      <c r="H552" s="81"/>
      <c r="I552" s="81"/>
      <c r="J552" s="81"/>
      <c r="K552" s="81"/>
      <c r="L552" s="81"/>
      <c r="M552" s="81"/>
      <c r="N552" s="81"/>
    </row>
    <row r="553" spans="2:14" x14ac:dyDescent="0.25">
      <c r="B553" s="90"/>
      <c r="D553" s="91"/>
      <c r="E553" s="81"/>
      <c r="F553" s="81"/>
      <c r="G553" s="81"/>
      <c r="H553" s="81"/>
      <c r="I553" s="81"/>
      <c r="J553" s="81"/>
      <c r="K553" s="81"/>
      <c r="L553" s="81"/>
      <c r="M553" s="81"/>
      <c r="N553" s="81"/>
    </row>
    <row r="554" spans="2:14" x14ac:dyDescent="0.25">
      <c r="B554" s="90"/>
      <c r="D554" s="91"/>
      <c r="E554" s="81"/>
      <c r="F554" s="81"/>
      <c r="G554" s="81"/>
      <c r="H554" s="81"/>
      <c r="I554" s="81"/>
      <c r="J554" s="81"/>
      <c r="K554" s="81"/>
      <c r="L554" s="81"/>
      <c r="M554" s="81"/>
      <c r="N554" s="81"/>
    </row>
    <row r="555" spans="2:14" x14ac:dyDescent="0.25">
      <c r="B555" s="90"/>
      <c r="D555" s="91"/>
      <c r="E555" s="81"/>
      <c r="F555" s="81"/>
      <c r="G555" s="81"/>
      <c r="H555" s="81"/>
      <c r="I555" s="81"/>
      <c r="J555" s="81"/>
      <c r="K555" s="81"/>
      <c r="L555" s="81"/>
      <c r="M555" s="81"/>
      <c r="N555" s="81"/>
    </row>
    <row r="556" spans="2:14" x14ac:dyDescent="0.25">
      <c r="B556" s="90"/>
      <c r="D556" s="91"/>
      <c r="E556" s="81"/>
      <c r="F556" s="81"/>
      <c r="G556" s="81"/>
      <c r="H556" s="81"/>
      <c r="I556" s="81"/>
      <c r="J556" s="81"/>
      <c r="K556" s="81"/>
      <c r="L556" s="81"/>
      <c r="M556" s="81"/>
      <c r="N556" s="81"/>
    </row>
    <row r="557" spans="2:14" x14ac:dyDescent="0.25">
      <c r="B557" s="90"/>
      <c r="D557" s="91"/>
      <c r="E557" s="81"/>
      <c r="F557" s="81"/>
      <c r="G557" s="81"/>
      <c r="H557" s="81"/>
      <c r="I557" s="81"/>
      <c r="J557" s="81"/>
      <c r="K557" s="81"/>
      <c r="L557" s="81"/>
      <c r="M557" s="81"/>
      <c r="N557" s="81"/>
    </row>
    <row r="558" spans="2:14" x14ac:dyDescent="0.25">
      <c r="B558" s="90"/>
      <c r="D558" s="91"/>
      <c r="E558" s="81"/>
      <c r="F558" s="81"/>
      <c r="G558" s="81"/>
      <c r="H558" s="81"/>
      <c r="I558" s="81"/>
      <c r="J558" s="81"/>
      <c r="K558" s="81"/>
      <c r="L558" s="81"/>
      <c r="M558" s="81"/>
      <c r="N558" s="81"/>
    </row>
    <row r="559" spans="2:14" x14ac:dyDescent="0.25">
      <c r="B559" s="90"/>
      <c r="D559" s="91"/>
      <c r="E559" s="81"/>
      <c r="F559" s="81"/>
      <c r="G559" s="81"/>
      <c r="H559" s="81"/>
      <c r="I559" s="81"/>
      <c r="J559" s="81"/>
      <c r="K559" s="81"/>
      <c r="L559" s="81"/>
      <c r="M559" s="81"/>
      <c r="N559" s="81"/>
    </row>
    <row r="560" spans="2:14" x14ac:dyDescent="0.25">
      <c r="B560" s="90"/>
      <c r="D560" s="91"/>
      <c r="E560" s="81"/>
      <c r="F560" s="81"/>
      <c r="G560" s="81"/>
      <c r="H560" s="81"/>
      <c r="I560" s="81"/>
      <c r="J560" s="81"/>
      <c r="K560" s="81"/>
      <c r="L560" s="81"/>
      <c r="M560" s="81"/>
      <c r="N560" s="81"/>
    </row>
    <row r="561" spans="2:14" x14ac:dyDescent="0.25">
      <c r="B561" s="90"/>
      <c r="D561" s="91"/>
      <c r="E561" s="81"/>
      <c r="F561" s="81"/>
      <c r="G561" s="81"/>
      <c r="H561" s="81"/>
      <c r="I561" s="81"/>
      <c r="J561" s="81"/>
      <c r="K561" s="81"/>
      <c r="L561" s="81"/>
      <c r="M561" s="81"/>
      <c r="N561" s="81"/>
    </row>
    <row r="562" spans="2:14" x14ac:dyDescent="0.25">
      <c r="B562" s="90"/>
      <c r="D562" s="91"/>
      <c r="E562" s="81"/>
      <c r="F562" s="81"/>
      <c r="G562" s="81"/>
      <c r="H562" s="81"/>
      <c r="I562" s="81"/>
      <c r="J562" s="81"/>
      <c r="K562" s="81"/>
      <c r="L562" s="81"/>
      <c r="M562" s="81"/>
      <c r="N562" s="81"/>
    </row>
    <row r="563" spans="2:14" x14ac:dyDescent="0.25">
      <c r="B563" s="90"/>
      <c r="D563" s="91"/>
      <c r="E563" s="81"/>
      <c r="F563" s="81"/>
      <c r="G563" s="81"/>
      <c r="H563" s="81"/>
      <c r="I563" s="81"/>
      <c r="J563" s="81"/>
      <c r="K563" s="81"/>
      <c r="L563" s="81"/>
      <c r="M563" s="81"/>
      <c r="N563" s="81"/>
    </row>
    <row r="564" spans="2:14" x14ac:dyDescent="0.25">
      <c r="B564" s="90"/>
      <c r="D564" s="91"/>
      <c r="E564" s="81"/>
      <c r="F564" s="81"/>
      <c r="G564" s="81"/>
      <c r="H564" s="81"/>
      <c r="I564" s="81"/>
      <c r="J564" s="81"/>
      <c r="K564" s="81"/>
      <c r="L564" s="81"/>
      <c r="M564" s="81"/>
      <c r="N564" s="81"/>
    </row>
    <row r="565" spans="2:14" x14ac:dyDescent="0.25">
      <c r="B565" s="90"/>
      <c r="D565" s="91"/>
      <c r="E565" s="81"/>
      <c r="F565" s="81"/>
      <c r="G565" s="81"/>
      <c r="H565" s="81"/>
      <c r="I565" s="81"/>
      <c r="J565" s="81"/>
      <c r="K565" s="81"/>
      <c r="L565" s="81"/>
      <c r="M565" s="81"/>
      <c r="N565" s="81"/>
    </row>
    <row r="566" spans="2:14" x14ac:dyDescent="0.25">
      <c r="B566" s="90"/>
      <c r="D566" s="91"/>
      <c r="E566" s="81"/>
      <c r="F566" s="81"/>
      <c r="G566" s="81"/>
      <c r="H566" s="81"/>
      <c r="I566" s="81"/>
      <c r="J566" s="81"/>
      <c r="K566" s="81"/>
      <c r="L566" s="81"/>
      <c r="M566" s="81"/>
      <c r="N566" s="81"/>
    </row>
    <row r="567" spans="2:14" x14ac:dyDescent="0.25">
      <c r="B567" s="90"/>
      <c r="D567" s="91"/>
      <c r="E567" s="81"/>
      <c r="F567" s="81"/>
      <c r="G567" s="81"/>
      <c r="H567" s="81"/>
      <c r="I567" s="81"/>
      <c r="J567" s="81"/>
      <c r="K567" s="81"/>
      <c r="L567" s="81"/>
      <c r="M567" s="81"/>
      <c r="N567" s="81"/>
    </row>
    <row r="568" spans="2:14" x14ac:dyDescent="0.25">
      <c r="B568" s="90"/>
      <c r="D568" s="91"/>
      <c r="E568" s="81"/>
      <c r="F568" s="81"/>
      <c r="G568" s="81"/>
      <c r="H568" s="81"/>
      <c r="I568" s="81"/>
      <c r="J568" s="81"/>
      <c r="K568" s="81"/>
      <c r="L568" s="81"/>
      <c r="M568" s="81"/>
      <c r="N568" s="81"/>
    </row>
    <row r="569" spans="2:14" x14ac:dyDescent="0.25">
      <c r="B569" s="90"/>
      <c r="D569" s="91"/>
      <c r="E569" s="81"/>
      <c r="F569" s="81"/>
      <c r="G569" s="81"/>
      <c r="H569" s="81"/>
      <c r="I569" s="81"/>
      <c r="J569" s="81"/>
      <c r="K569" s="81"/>
      <c r="L569" s="81"/>
      <c r="M569" s="81"/>
      <c r="N569" s="81"/>
    </row>
    <row r="570" spans="2:14" x14ac:dyDescent="0.25">
      <c r="B570" s="90"/>
      <c r="D570" s="91"/>
      <c r="E570" s="81"/>
      <c r="F570" s="81"/>
      <c r="G570" s="81"/>
      <c r="H570" s="81"/>
      <c r="I570" s="81"/>
      <c r="J570" s="81"/>
      <c r="K570" s="81"/>
      <c r="L570" s="81"/>
      <c r="M570" s="81"/>
      <c r="N570" s="81"/>
    </row>
    <row r="571" spans="2:14" x14ac:dyDescent="0.25">
      <c r="B571" s="90"/>
      <c r="D571" s="91"/>
      <c r="E571" s="81"/>
      <c r="F571" s="81"/>
      <c r="G571" s="81"/>
      <c r="H571" s="81"/>
      <c r="I571" s="81"/>
      <c r="J571" s="81"/>
      <c r="K571" s="81"/>
      <c r="L571" s="81"/>
      <c r="M571" s="81"/>
      <c r="N571" s="81"/>
    </row>
    <row r="572" spans="2:14" x14ac:dyDescent="0.25">
      <c r="B572" s="90"/>
      <c r="D572" s="91"/>
      <c r="E572" s="81"/>
      <c r="F572" s="81"/>
      <c r="G572" s="81"/>
      <c r="H572" s="81"/>
      <c r="I572" s="81"/>
      <c r="J572" s="81"/>
      <c r="K572" s="81"/>
      <c r="L572" s="81"/>
      <c r="M572" s="81"/>
      <c r="N572" s="81"/>
    </row>
    <row r="573" spans="2:14" x14ac:dyDescent="0.25">
      <c r="B573" s="90"/>
      <c r="D573" s="91"/>
      <c r="E573" s="81"/>
      <c r="F573" s="81"/>
      <c r="G573" s="81"/>
      <c r="H573" s="81"/>
      <c r="I573" s="81"/>
      <c r="J573" s="81"/>
      <c r="K573" s="81"/>
      <c r="L573" s="81"/>
      <c r="M573" s="81"/>
      <c r="N573" s="81"/>
    </row>
    <row r="574" spans="2:14" x14ac:dyDescent="0.25">
      <c r="B574" s="90"/>
      <c r="D574" s="91"/>
      <c r="E574" s="81"/>
      <c r="F574" s="81"/>
      <c r="G574" s="81"/>
      <c r="H574" s="81"/>
      <c r="I574" s="81"/>
      <c r="J574" s="81"/>
      <c r="K574" s="81"/>
      <c r="L574" s="81"/>
      <c r="M574" s="81"/>
      <c r="N574" s="81"/>
    </row>
    <row r="575" spans="2:14" x14ac:dyDescent="0.25">
      <c r="B575" s="90"/>
      <c r="D575" s="91"/>
      <c r="E575" s="81"/>
      <c r="F575" s="81"/>
      <c r="G575" s="81"/>
      <c r="H575" s="81"/>
      <c r="I575" s="81"/>
      <c r="J575" s="81"/>
      <c r="K575" s="81"/>
      <c r="L575" s="81"/>
      <c r="M575" s="81"/>
      <c r="N575" s="81"/>
    </row>
    <row r="576" spans="2:14" x14ac:dyDescent="0.25">
      <c r="B576" s="90"/>
      <c r="D576" s="91"/>
      <c r="E576" s="81"/>
      <c r="F576" s="81"/>
      <c r="G576" s="81"/>
      <c r="H576" s="81"/>
      <c r="I576" s="81"/>
      <c r="J576" s="81"/>
      <c r="K576" s="81"/>
      <c r="L576" s="81"/>
      <c r="M576" s="81"/>
      <c r="N576" s="81"/>
    </row>
    <row r="577" spans="2:14" x14ac:dyDescent="0.25">
      <c r="B577" s="90"/>
      <c r="D577" s="91"/>
      <c r="E577" s="81"/>
      <c r="F577" s="81"/>
      <c r="G577" s="81"/>
      <c r="H577" s="81"/>
      <c r="I577" s="81"/>
      <c r="J577" s="81"/>
      <c r="K577" s="81"/>
      <c r="L577" s="81"/>
      <c r="M577" s="81"/>
      <c r="N577" s="81"/>
    </row>
    <row r="578" spans="2:14" x14ac:dyDescent="0.25">
      <c r="B578" s="90"/>
      <c r="D578" s="91"/>
      <c r="E578" s="81"/>
      <c r="F578" s="81"/>
      <c r="G578" s="81"/>
      <c r="H578" s="81"/>
      <c r="I578" s="81"/>
      <c r="J578" s="81"/>
      <c r="K578" s="81"/>
      <c r="L578" s="81"/>
      <c r="M578" s="81"/>
      <c r="N578" s="81"/>
    </row>
    <row r="579" spans="2:14" x14ac:dyDescent="0.25">
      <c r="B579" s="90"/>
      <c r="D579" s="91"/>
      <c r="E579" s="81"/>
      <c r="F579" s="81"/>
      <c r="G579" s="81"/>
      <c r="H579" s="81"/>
      <c r="I579" s="81"/>
      <c r="J579" s="81"/>
      <c r="K579" s="81"/>
      <c r="L579" s="81"/>
      <c r="M579" s="81"/>
      <c r="N579" s="81"/>
    </row>
    <row r="580" spans="2:14" x14ac:dyDescent="0.25">
      <c r="B580" s="90"/>
      <c r="D580" s="91"/>
      <c r="E580" s="81"/>
      <c r="F580" s="81"/>
      <c r="G580" s="81"/>
      <c r="H580" s="81"/>
      <c r="I580" s="81"/>
      <c r="J580" s="81"/>
      <c r="K580" s="81"/>
      <c r="L580" s="81"/>
      <c r="M580" s="81"/>
      <c r="N580" s="81"/>
    </row>
    <row r="581" spans="2:14" x14ac:dyDescent="0.25">
      <c r="B581" s="90"/>
      <c r="D581" s="91"/>
      <c r="E581" s="81"/>
      <c r="F581" s="81"/>
      <c r="G581" s="81"/>
      <c r="H581" s="81"/>
      <c r="I581" s="81"/>
      <c r="J581" s="81"/>
      <c r="K581" s="81"/>
      <c r="L581" s="81"/>
      <c r="M581" s="81"/>
      <c r="N581" s="81"/>
    </row>
    <row r="582" spans="2:14" x14ac:dyDescent="0.25">
      <c r="B582" s="90"/>
      <c r="D582" s="91"/>
      <c r="E582" s="81"/>
      <c r="F582" s="81"/>
      <c r="G582" s="81"/>
      <c r="H582" s="81"/>
      <c r="I582" s="81"/>
      <c r="J582" s="81"/>
      <c r="K582" s="81"/>
      <c r="L582" s="81"/>
      <c r="M582" s="81"/>
      <c r="N582" s="81"/>
    </row>
    <row r="583" spans="2:14" x14ac:dyDescent="0.25">
      <c r="B583" s="90"/>
      <c r="D583" s="91"/>
      <c r="E583" s="81"/>
      <c r="F583" s="81"/>
      <c r="G583" s="81"/>
      <c r="H583" s="81"/>
      <c r="I583" s="81"/>
      <c r="J583" s="81"/>
      <c r="K583" s="81"/>
      <c r="L583" s="81"/>
      <c r="M583" s="81"/>
      <c r="N583" s="81"/>
    </row>
    <row r="584" spans="2:14" x14ac:dyDescent="0.25">
      <c r="B584" s="90"/>
      <c r="D584" s="91"/>
      <c r="E584" s="81"/>
      <c r="F584" s="81"/>
      <c r="G584" s="81"/>
      <c r="H584" s="81"/>
      <c r="I584" s="81"/>
      <c r="J584" s="81"/>
      <c r="K584" s="81"/>
      <c r="L584" s="81"/>
      <c r="M584" s="81"/>
      <c r="N584" s="81"/>
    </row>
    <row r="585" spans="2:14" x14ac:dyDescent="0.25">
      <c r="B585" s="90"/>
      <c r="D585" s="91"/>
      <c r="E585" s="81"/>
      <c r="F585" s="81"/>
      <c r="G585" s="81"/>
      <c r="H585" s="81"/>
      <c r="I585" s="81"/>
      <c r="J585" s="81"/>
      <c r="K585" s="81"/>
      <c r="L585" s="81"/>
      <c r="M585" s="81"/>
      <c r="N585" s="81"/>
    </row>
    <row r="586" spans="2:14" x14ac:dyDescent="0.25">
      <c r="B586" s="90"/>
      <c r="D586" s="91"/>
      <c r="E586" s="81"/>
      <c r="F586" s="81"/>
      <c r="G586" s="81"/>
      <c r="H586" s="81"/>
      <c r="I586" s="81"/>
      <c r="J586" s="81"/>
      <c r="K586" s="81"/>
      <c r="L586" s="81"/>
      <c r="M586" s="81"/>
      <c r="N586" s="81"/>
    </row>
    <row r="587" spans="2:14" x14ac:dyDescent="0.25">
      <c r="B587" s="90"/>
      <c r="D587" s="91"/>
      <c r="E587" s="81"/>
      <c r="F587" s="81"/>
      <c r="G587" s="81"/>
      <c r="H587" s="81"/>
      <c r="I587" s="81"/>
      <c r="J587" s="81"/>
      <c r="K587" s="81"/>
      <c r="L587" s="81"/>
      <c r="M587" s="81"/>
      <c r="N587" s="81"/>
    </row>
    <row r="588" spans="2:14" x14ac:dyDescent="0.25">
      <c r="B588" s="90"/>
      <c r="D588" s="91"/>
      <c r="E588" s="81"/>
      <c r="F588" s="81"/>
      <c r="G588" s="81"/>
      <c r="H588" s="81"/>
      <c r="I588" s="81"/>
      <c r="J588" s="81"/>
      <c r="K588" s="81"/>
      <c r="L588" s="81"/>
      <c r="M588" s="81"/>
      <c r="N588" s="81"/>
    </row>
    <row r="589" spans="2:14" x14ac:dyDescent="0.25">
      <c r="B589" s="90"/>
      <c r="D589" s="91"/>
      <c r="E589" s="81"/>
      <c r="F589" s="81"/>
      <c r="G589" s="81"/>
      <c r="H589" s="81"/>
      <c r="I589" s="81"/>
      <c r="J589" s="81"/>
      <c r="K589" s="81"/>
      <c r="L589" s="81"/>
      <c r="M589" s="81"/>
      <c r="N589" s="81"/>
    </row>
    <row r="590" spans="2:14" x14ac:dyDescent="0.25">
      <c r="B590" s="90"/>
      <c r="D590" s="91"/>
      <c r="E590" s="81"/>
      <c r="F590" s="81"/>
      <c r="G590" s="81"/>
      <c r="H590" s="81"/>
      <c r="I590" s="81"/>
      <c r="J590" s="81"/>
      <c r="K590" s="81"/>
      <c r="L590" s="81"/>
      <c r="M590" s="81"/>
      <c r="N590" s="81"/>
    </row>
    <row r="591" spans="2:14" x14ac:dyDescent="0.25">
      <c r="B591" s="90"/>
      <c r="D591" s="91"/>
      <c r="E591" s="81"/>
      <c r="F591" s="81"/>
      <c r="G591" s="81"/>
      <c r="H591" s="81"/>
      <c r="I591" s="81"/>
      <c r="J591" s="81"/>
      <c r="K591" s="81"/>
      <c r="L591" s="81"/>
      <c r="M591" s="81"/>
      <c r="N591" s="81"/>
    </row>
    <row r="592" spans="2:14" x14ac:dyDescent="0.25">
      <c r="B592" s="90"/>
      <c r="D592" s="91"/>
      <c r="E592" s="81"/>
      <c r="F592" s="81"/>
      <c r="G592" s="81"/>
      <c r="H592" s="81"/>
      <c r="I592" s="81"/>
      <c r="J592" s="81"/>
      <c r="K592" s="81"/>
      <c r="L592" s="81"/>
      <c r="M592" s="81"/>
      <c r="N592" s="81"/>
    </row>
    <row r="593" spans="2:14" x14ac:dyDescent="0.25">
      <c r="B593" s="90"/>
      <c r="D593" s="91"/>
      <c r="E593" s="81"/>
      <c r="F593" s="81"/>
      <c r="G593" s="81"/>
      <c r="H593" s="81"/>
      <c r="I593" s="81"/>
      <c r="J593" s="81"/>
      <c r="K593" s="81"/>
      <c r="L593" s="81"/>
      <c r="M593" s="81"/>
      <c r="N593" s="81"/>
    </row>
    <row r="594" spans="2:14" x14ac:dyDescent="0.25">
      <c r="B594" s="90"/>
      <c r="D594" s="91"/>
      <c r="E594" s="81"/>
      <c r="F594" s="81"/>
      <c r="G594" s="81"/>
      <c r="H594" s="81"/>
      <c r="I594" s="81"/>
      <c r="J594" s="81"/>
      <c r="K594" s="81"/>
      <c r="L594" s="81"/>
      <c r="M594" s="81"/>
      <c r="N594" s="81"/>
    </row>
    <row r="595" spans="2:14" x14ac:dyDescent="0.25">
      <c r="B595" s="90"/>
      <c r="D595" s="91"/>
      <c r="E595" s="81"/>
      <c r="F595" s="81"/>
      <c r="G595" s="81"/>
      <c r="H595" s="81"/>
      <c r="I595" s="81"/>
      <c r="J595" s="81"/>
      <c r="K595" s="81"/>
      <c r="L595" s="81"/>
      <c r="M595" s="81"/>
      <c r="N595" s="81"/>
    </row>
    <row r="596" spans="2:14" x14ac:dyDescent="0.25">
      <c r="B596" s="90"/>
      <c r="D596" s="91"/>
      <c r="E596" s="81"/>
      <c r="F596" s="81"/>
      <c r="G596" s="81"/>
      <c r="H596" s="81"/>
      <c r="I596" s="81"/>
      <c r="J596" s="81"/>
      <c r="K596" s="81"/>
      <c r="L596" s="81"/>
      <c r="M596" s="81"/>
      <c r="N596" s="81"/>
    </row>
    <row r="597" spans="2:14" x14ac:dyDescent="0.25">
      <c r="B597" s="90"/>
      <c r="D597" s="91"/>
      <c r="E597" s="81"/>
      <c r="F597" s="81"/>
      <c r="G597" s="81"/>
      <c r="H597" s="81"/>
      <c r="I597" s="81"/>
      <c r="J597" s="81"/>
      <c r="K597" s="81"/>
      <c r="L597" s="81"/>
      <c r="M597" s="81"/>
      <c r="N597" s="81"/>
    </row>
    <row r="598" spans="2:14" x14ac:dyDescent="0.25">
      <c r="B598" s="90"/>
      <c r="D598" s="91"/>
      <c r="E598" s="81"/>
      <c r="F598" s="81"/>
      <c r="G598" s="81"/>
      <c r="H598" s="81"/>
      <c r="I598" s="81"/>
      <c r="J598" s="81"/>
      <c r="K598" s="81"/>
      <c r="L598" s="81"/>
      <c r="M598" s="81"/>
      <c r="N598" s="81"/>
    </row>
    <row r="599" spans="2:14" x14ac:dyDescent="0.25">
      <c r="B599" s="90"/>
      <c r="D599" s="91"/>
      <c r="E599" s="81"/>
      <c r="F599" s="81"/>
      <c r="G599" s="81"/>
      <c r="H599" s="81"/>
      <c r="I599" s="81"/>
      <c r="J599" s="81"/>
      <c r="K599" s="81"/>
      <c r="L599" s="81"/>
      <c r="M599" s="81"/>
      <c r="N599" s="81"/>
    </row>
    <row r="600" spans="2:14" x14ac:dyDescent="0.25">
      <c r="B600" s="90"/>
      <c r="D600" s="91"/>
      <c r="E600" s="81"/>
      <c r="F600" s="81"/>
      <c r="G600" s="81"/>
      <c r="H600" s="81"/>
      <c r="I600" s="81"/>
      <c r="J600" s="81"/>
      <c r="K600" s="81"/>
      <c r="L600" s="81"/>
      <c r="M600" s="81"/>
      <c r="N600" s="81"/>
    </row>
    <row r="601" spans="2:14" x14ac:dyDescent="0.25">
      <c r="B601" s="90"/>
      <c r="D601" s="91"/>
      <c r="E601" s="81"/>
      <c r="F601" s="81"/>
      <c r="G601" s="81"/>
      <c r="H601" s="81"/>
      <c r="I601" s="81"/>
      <c r="J601" s="81"/>
      <c r="K601" s="81"/>
      <c r="L601" s="81"/>
      <c r="M601" s="81"/>
      <c r="N601" s="81"/>
    </row>
    <row r="602" spans="2:14" x14ac:dyDescent="0.25">
      <c r="B602" s="90"/>
      <c r="D602" s="91"/>
      <c r="E602" s="81"/>
      <c r="F602" s="81"/>
      <c r="G602" s="81"/>
      <c r="H602" s="81"/>
      <c r="I602" s="81"/>
      <c r="J602" s="81"/>
      <c r="K602" s="81"/>
      <c r="L602" s="81"/>
      <c r="M602" s="81"/>
      <c r="N602" s="81"/>
    </row>
    <row r="603" spans="2:14" x14ac:dyDescent="0.25">
      <c r="B603" s="90"/>
      <c r="D603" s="91"/>
      <c r="E603" s="81"/>
      <c r="F603" s="81"/>
      <c r="G603" s="81"/>
      <c r="H603" s="81"/>
      <c r="I603" s="81"/>
      <c r="J603" s="81"/>
      <c r="K603" s="81"/>
      <c r="L603" s="81"/>
      <c r="M603" s="81"/>
      <c r="N603" s="81"/>
    </row>
    <row r="604" spans="2:14" x14ac:dyDescent="0.25">
      <c r="B604" s="90"/>
      <c r="D604" s="91"/>
      <c r="E604" s="81"/>
      <c r="F604" s="81"/>
      <c r="G604" s="81"/>
      <c r="H604" s="81"/>
      <c r="I604" s="81"/>
      <c r="J604" s="81"/>
      <c r="K604" s="81"/>
      <c r="L604" s="81"/>
      <c r="M604" s="81"/>
      <c r="N604" s="81"/>
    </row>
    <row r="605" spans="2:14" x14ac:dyDescent="0.25">
      <c r="B605" s="90"/>
      <c r="D605" s="91"/>
      <c r="E605" s="81"/>
      <c r="F605" s="81"/>
      <c r="G605" s="81"/>
      <c r="H605" s="81"/>
      <c r="I605" s="81"/>
      <c r="J605" s="81"/>
      <c r="K605" s="81"/>
      <c r="L605" s="81"/>
      <c r="M605" s="81"/>
      <c r="N605" s="81"/>
    </row>
    <row r="606" spans="2:14" x14ac:dyDescent="0.25">
      <c r="B606" s="90"/>
      <c r="D606" s="91"/>
      <c r="E606" s="81"/>
      <c r="F606" s="81"/>
      <c r="G606" s="81"/>
      <c r="H606" s="81"/>
      <c r="I606" s="81"/>
      <c r="J606" s="81"/>
      <c r="K606" s="81"/>
      <c r="L606" s="81"/>
      <c r="M606" s="81"/>
      <c r="N606" s="81"/>
    </row>
    <row r="607" spans="2:14" x14ac:dyDescent="0.25">
      <c r="B607" s="90"/>
      <c r="D607" s="91"/>
      <c r="E607" s="81"/>
      <c r="F607" s="81"/>
      <c r="G607" s="81"/>
      <c r="H607" s="81"/>
      <c r="I607" s="81"/>
      <c r="J607" s="81"/>
      <c r="K607" s="81"/>
      <c r="L607" s="81"/>
      <c r="M607" s="81"/>
      <c r="N607" s="81"/>
    </row>
    <row r="608" spans="2:14" x14ac:dyDescent="0.25">
      <c r="B608" s="90"/>
      <c r="D608" s="91"/>
      <c r="E608" s="81"/>
      <c r="F608" s="81"/>
      <c r="G608" s="81"/>
      <c r="H608" s="81"/>
      <c r="I608" s="81"/>
      <c r="J608" s="81"/>
      <c r="K608" s="81"/>
      <c r="L608" s="81"/>
      <c r="M608" s="81"/>
      <c r="N608" s="81"/>
    </row>
    <row r="609" spans="2:14" x14ac:dyDescent="0.25">
      <c r="B609" s="90"/>
      <c r="D609" s="91"/>
      <c r="E609" s="81"/>
      <c r="F609" s="81"/>
      <c r="G609" s="81"/>
      <c r="H609" s="81"/>
      <c r="I609" s="81"/>
      <c r="J609" s="81"/>
      <c r="K609" s="81"/>
      <c r="L609" s="81"/>
      <c r="M609" s="81"/>
      <c r="N609" s="81"/>
    </row>
    <row r="610" spans="2:14" x14ac:dyDescent="0.25">
      <c r="B610" s="90"/>
      <c r="D610" s="91"/>
      <c r="E610" s="81"/>
      <c r="F610" s="81"/>
      <c r="G610" s="81"/>
      <c r="H610" s="81"/>
      <c r="I610" s="81"/>
      <c r="J610" s="81"/>
      <c r="K610" s="81"/>
      <c r="L610" s="81"/>
      <c r="M610" s="81"/>
      <c r="N610" s="81"/>
    </row>
    <row r="611" spans="2:14" x14ac:dyDescent="0.25">
      <c r="B611" s="90"/>
      <c r="D611" s="91"/>
      <c r="E611" s="81"/>
      <c r="F611" s="81"/>
      <c r="G611" s="81"/>
      <c r="H611" s="81"/>
      <c r="I611" s="81"/>
      <c r="J611" s="81"/>
      <c r="K611" s="81"/>
      <c r="L611" s="81"/>
      <c r="M611" s="81"/>
      <c r="N611" s="81"/>
    </row>
    <row r="612" spans="2:14" x14ac:dyDescent="0.25">
      <c r="B612" s="90"/>
      <c r="D612" s="91"/>
      <c r="E612" s="81"/>
      <c r="F612" s="81"/>
      <c r="G612" s="81"/>
      <c r="H612" s="81"/>
      <c r="I612" s="81"/>
      <c r="J612" s="81"/>
      <c r="K612" s="81"/>
      <c r="L612" s="81"/>
      <c r="M612" s="81"/>
      <c r="N612" s="81"/>
    </row>
    <row r="613" spans="2:14" x14ac:dyDescent="0.25">
      <c r="B613" s="90"/>
      <c r="D613" s="91"/>
      <c r="E613" s="81"/>
      <c r="F613" s="81"/>
      <c r="G613" s="81"/>
      <c r="H613" s="81"/>
      <c r="I613" s="81"/>
      <c r="J613" s="81"/>
      <c r="K613" s="81"/>
      <c r="L613" s="81"/>
      <c r="M613" s="81"/>
      <c r="N613" s="81"/>
    </row>
    <row r="614" spans="2:14" x14ac:dyDescent="0.25">
      <c r="B614" s="90"/>
      <c r="D614" s="91"/>
      <c r="E614" s="81"/>
      <c r="F614" s="81"/>
      <c r="G614" s="81"/>
      <c r="H614" s="81"/>
      <c r="I614" s="81"/>
      <c r="J614" s="81"/>
      <c r="K614" s="81"/>
      <c r="L614" s="81"/>
      <c r="M614" s="81"/>
      <c r="N614" s="81"/>
    </row>
    <row r="615" spans="2:14" x14ac:dyDescent="0.25">
      <c r="B615" s="90"/>
      <c r="D615" s="91"/>
      <c r="E615" s="81"/>
      <c r="F615" s="81"/>
      <c r="G615" s="81"/>
      <c r="H615" s="81"/>
      <c r="I615" s="81"/>
      <c r="J615" s="81"/>
      <c r="K615" s="81"/>
      <c r="L615" s="81"/>
      <c r="M615" s="81"/>
      <c r="N615" s="81"/>
    </row>
    <row r="616" spans="2:14" x14ac:dyDescent="0.25">
      <c r="B616" s="90"/>
      <c r="D616" s="91"/>
      <c r="E616" s="81"/>
      <c r="F616" s="81"/>
      <c r="G616" s="81"/>
      <c r="H616" s="81"/>
      <c r="I616" s="81"/>
      <c r="J616" s="81"/>
      <c r="K616" s="81"/>
      <c r="L616" s="81"/>
      <c r="M616" s="81"/>
      <c r="N616" s="81"/>
    </row>
    <row r="617" spans="2:14" x14ac:dyDescent="0.25">
      <c r="B617" s="90"/>
      <c r="D617" s="91"/>
      <c r="E617" s="81"/>
      <c r="F617" s="81"/>
      <c r="G617" s="81"/>
      <c r="H617" s="81"/>
      <c r="I617" s="81"/>
      <c r="J617" s="81"/>
      <c r="K617" s="81"/>
      <c r="L617" s="81"/>
      <c r="M617" s="81"/>
      <c r="N617" s="81"/>
    </row>
    <row r="618" spans="2:14" x14ac:dyDescent="0.25">
      <c r="B618" s="90"/>
      <c r="D618" s="91"/>
      <c r="E618" s="81"/>
      <c r="F618" s="81"/>
      <c r="G618" s="81"/>
      <c r="H618" s="81"/>
      <c r="I618" s="81"/>
      <c r="J618" s="81"/>
      <c r="K618" s="81"/>
      <c r="L618" s="81"/>
      <c r="M618" s="81"/>
      <c r="N618" s="81"/>
    </row>
    <row r="619" spans="2:14" x14ac:dyDescent="0.25">
      <c r="B619" s="90"/>
      <c r="D619" s="91"/>
      <c r="E619" s="81"/>
      <c r="F619" s="81"/>
      <c r="G619" s="81"/>
      <c r="H619" s="81"/>
      <c r="I619" s="81"/>
      <c r="J619" s="81"/>
      <c r="K619" s="81"/>
      <c r="L619" s="81"/>
      <c r="M619" s="81"/>
      <c r="N619" s="81"/>
    </row>
    <row r="620" spans="2:14" x14ac:dyDescent="0.25">
      <c r="B620" s="90"/>
      <c r="D620" s="91"/>
      <c r="E620" s="81"/>
      <c r="F620" s="81"/>
      <c r="G620" s="81"/>
      <c r="H620" s="81"/>
      <c r="I620" s="81"/>
      <c r="J620" s="81"/>
      <c r="K620" s="81"/>
      <c r="L620" s="81"/>
      <c r="M620" s="81"/>
      <c r="N620" s="81"/>
    </row>
    <row r="621" spans="2:14" x14ac:dyDescent="0.25">
      <c r="B621" s="90"/>
      <c r="D621" s="91"/>
      <c r="E621" s="81"/>
      <c r="F621" s="81"/>
      <c r="G621" s="81"/>
      <c r="H621" s="81"/>
      <c r="I621" s="81"/>
      <c r="J621" s="81"/>
      <c r="K621" s="81"/>
      <c r="L621" s="81"/>
      <c r="M621" s="81"/>
      <c r="N621" s="81"/>
    </row>
    <row r="622" spans="2:14" x14ac:dyDescent="0.25">
      <c r="B622" s="90"/>
      <c r="D622" s="91"/>
      <c r="E622" s="81"/>
      <c r="F622" s="81"/>
      <c r="G622" s="81"/>
      <c r="H622" s="81"/>
      <c r="I622" s="81"/>
      <c r="J622" s="81"/>
      <c r="K622" s="81"/>
      <c r="L622" s="81"/>
      <c r="M622" s="81"/>
      <c r="N622" s="81"/>
    </row>
    <row r="623" spans="2:14" x14ac:dyDescent="0.25">
      <c r="B623" s="90"/>
      <c r="D623" s="91"/>
      <c r="E623" s="81"/>
      <c r="F623" s="81"/>
      <c r="G623" s="81"/>
      <c r="H623" s="81"/>
      <c r="I623" s="81"/>
      <c r="J623" s="81"/>
      <c r="K623" s="81"/>
      <c r="L623" s="81"/>
      <c r="M623" s="81"/>
      <c r="N623" s="81"/>
    </row>
    <row r="624" spans="2:14" x14ac:dyDescent="0.25">
      <c r="B624" s="90"/>
      <c r="D624" s="91"/>
      <c r="E624" s="81"/>
      <c r="F624" s="81"/>
      <c r="G624" s="81"/>
      <c r="H624" s="81"/>
      <c r="I624" s="81"/>
      <c r="J624" s="81"/>
      <c r="K624" s="81"/>
      <c r="L624" s="81"/>
      <c r="M624" s="81"/>
      <c r="N624" s="81"/>
    </row>
    <row r="625" spans="2:14" x14ac:dyDescent="0.25">
      <c r="B625" s="90"/>
      <c r="D625" s="91"/>
      <c r="E625" s="81"/>
      <c r="F625" s="81"/>
      <c r="G625" s="81"/>
      <c r="H625" s="81"/>
      <c r="I625" s="81"/>
      <c r="J625" s="81"/>
      <c r="K625" s="81"/>
      <c r="L625" s="81"/>
      <c r="M625" s="81"/>
      <c r="N625" s="81"/>
    </row>
    <row r="626" spans="2:14" x14ac:dyDescent="0.25">
      <c r="B626" s="90"/>
      <c r="D626" s="91"/>
      <c r="E626" s="81"/>
      <c r="F626" s="81"/>
      <c r="G626" s="81"/>
      <c r="H626" s="81"/>
      <c r="I626" s="81"/>
      <c r="J626" s="81"/>
      <c r="K626" s="81"/>
      <c r="L626" s="81"/>
      <c r="M626" s="81"/>
      <c r="N626" s="81"/>
    </row>
    <row r="627" spans="2:14" x14ac:dyDescent="0.25">
      <c r="B627" s="90"/>
      <c r="D627" s="91"/>
      <c r="E627" s="81"/>
      <c r="F627" s="81"/>
      <c r="G627" s="81"/>
      <c r="H627" s="81"/>
      <c r="I627" s="81"/>
      <c r="J627" s="81"/>
      <c r="K627" s="81"/>
      <c r="L627" s="81"/>
      <c r="M627" s="81"/>
      <c r="N627" s="81"/>
    </row>
    <row r="628" spans="2:14" x14ac:dyDescent="0.25">
      <c r="B628" s="90"/>
      <c r="D628" s="91"/>
      <c r="E628" s="81"/>
      <c r="F628" s="81"/>
      <c r="G628" s="81"/>
      <c r="H628" s="81"/>
      <c r="I628" s="81"/>
      <c r="J628" s="81"/>
      <c r="K628" s="81"/>
      <c r="L628" s="81"/>
      <c r="M628" s="81"/>
      <c r="N628" s="81"/>
    </row>
    <row r="629" spans="2:14" x14ac:dyDescent="0.25">
      <c r="B629" s="90"/>
      <c r="D629" s="91"/>
      <c r="E629" s="81"/>
      <c r="F629" s="81"/>
      <c r="G629" s="81"/>
      <c r="H629" s="81"/>
      <c r="I629" s="81"/>
      <c r="J629" s="81"/>
      <c r="K629" s="81"/>
      <c r="L629" s="81"/>
      <c r="M629" s="81"/>
      <c r="N629" s="81"/>
    </row>
    <row r="630" spans="2:14" x14ac:dyDescent="0.25">
      <c r="B630" s="90"/>
      <c r="D630" s="91"/>
      <c r="E630" s="81"/>
      <c r="F630" s="81"/>
      <c r="G630" s="81"/>
      <c r="H630" s="81"/>
      <c r="I630" s="81"/>
      <c r="J630" s="81"/>
      <c r="K630" s="81"/>
      <c r="L630" s="81"/>
      <c r="M630" s="81"/>
      <c r="N630" s="81"/>
    </row>
    <row r="631" spans="2:14" x14ac:dyDescent="0.25">
      <c r="B631" s="90"/>
      <c r="D631" s="91"/>
      <c r="E631" s="81"/>
      <c r="F631" s="81"/>
      <c r="G631" s="81"/>
      <c r="H631" s="81"/>
      <c r="I631" s="81"/>
      <c r="J631" s="81"/>
      <c r="K631" s="81"/>
      <c r="L631" s="81"/>
      <c r="M631" s="81"/>
      <c r="N631" s="81"/>
    </row>
    <row r="632" spans="2:14" x14ac:dyDescent="0.25">
      <c r="B632" s="90"/>
      <c r="D632" s="91"/>
      <c r="E632" s="81"/>
      <c r="F632" s="81"/>
      <c r="G632" s="81"/>
      <c r="H632" s="81"/>
      <c r="I632" s="81"/>
      <c r="J632" s="81"/>
      <c r="K632" s="81"/>
      <c r="L632" s="81"/>
      <c r="M632" s="81"/>
      <c r="N632" s="81"/>
    </row>
    <row r="633" spans="2:14" x14ac:dyDescent="0.25">
      <c r="B633" s="90"/>
      <c r="D633" s="91"/>
      <c r="E633" s="81"/>
      <c r="F633" s="81"/>
      <c r="G633" s="81"/>
      <c r="H633" s="81"/>
      <c r="I633" s="81"/>
      <c r="J633" s="81"/>
      <c r="K633" s="81"/>
      <c r="L633" s="81"/>
      <c r="M633" s="81"/>
      <c r="N633" s="81"/>
    </row>
    <row r="634" spans="2:14" x14ac:dyDescent="0.25">
      <c r="B634" s="90"/>
      <c r="D634" s="91"/>
      <c r="E634" s="81"/>
      <c r="F634" s="81"/>
      <c r="G634" s="81"/>
      <c r="H634" s="81"/>
      <c r="I634" s="81"/>
      <c r="J634" s="81"/>
      <c r="K634" s="81"/>
      <c r="L634" s="81"/>
      <c r="M634" s="81"/>
      <c r="N634" s="81"/>
    </row>
    <row r="635" spans="2:14" x14ac:dyDescent="0.25">
      <c r="B635" s="90"/>
      <c r="D635" s="91"/>
      <c r="E635" s="81"/>
      <c r="F635" s="81"/>
      <c r="G635" s="81"/>
      <c r="H635" s="81"/>
      <c r="I635" s="81"/>
      <c r="J635" s="81"/>
      <c r="K635" s="81"/>
      <c r="L635" s="81"/>
      <c r="M635" s="81"/>
      <c r="N635" s="81"/>
    </row>
    <row r="636" spans="2:14" x14ac:dyDescent="0.25">
      <c r="B636" s="90"/>
      <c r="D636" s="91"/>
      <c r="E636" s="81"/>
      <c r="F636" s="81"/>
      <c r="G636" s="81"/>
      <c r="H636" s="81"/>
      <c r="I636" s="81"/>
      <c r="J636" s="81"/>
      <c r="K636" s="81"/>
      <c r="L636" s="81"/>
      <c r="M636" s="81"/>
      <c r="N636" s="81"/>
    </row>
    <row r="637" spans="2:14" x14ac:dyDescent="0.25">
      <c r="B637" s="90"/>
      <c r="D637" s="91"/>
      <c r="E637" s="81"/>
      <c r="F637" s="81"/>
      <c r="G637" s="81"/>
      <c r="H637" s="81"/>
      <c r="I637" s="81"/>
      <c r="J637" s="81"/>
      <c r="K637" s="81"/>
      <c r="L637" s="81"/>
      <c r="M637" s="81"/>
      <c r="N637" s="81"/>
    </row>
    <row r="638" spans="2:14" x14ac:dyDescent="0.25">
      <c r="B638" s="90"/>
      <c r="D638" s="91"/>
      <c r="E638" s="81"/>
      <c r="F638" s="81"/>
      <c r="G638" s="81"/>
      <c r="H638" s="81"/>
      <c r="I638" s="81"/>
      <c r="J638" s="81"/>
      <c r="K638" s="81"/>
      <c r="L638" s="81"/>
      <c r="M638" s="81"/>
      <c r="N638" s="81"/>
    </row>
    <row r="639" spans="2:14" x14ac:dyDescent="0.25">
      <c r="B639" s="90"/>
      <c r="D639" s="91"/>
      <c r="E639" s="81"/>
      <c r="F639" s="81"/>
      <c r="G639" s="81"/>
      <c r="H639" s="81"/>
      <c r="I639" s="81"/>
      <c r="J639" s="81"/>
      <c r="K639" s="81"/>
      <c r="L639" s="81"/>
      <c r="M639" s="81"/>
      <c r="N639" s="81"/>
    </row>
    <row r="640" spans="2:14" x14ac:dyDescent="0.25">
      <c r="B640" s="90"/>
      <c r="D640" s="91"/>
      <c r="E640" s="81"/>
      <c r="F640" s="81"/>
      <c r="G640" s="81"/>
      <c r="H640" s="81"/>
      <c r="I640" s="81"/>
      <c r="J640" s="81"/>
      <c r="K640" s="81"/>
      <c r="L640" s="81"/>
      <c r="M640" s="81"/>
      <c r="N640" s="81"/>
    </row>
    <row r="641" spans="2:14" x14ac:dyDescent="0.25">
      <c r="B641" s="90"/>
      <c r="D641" s="91"/>
      <c r="E641" s="81"/>
      <c r="F641" s="81"/>
      <c r="G641" s="81"/>
      <c r="H641" s="81"/>
      <c r="I641" s="81"/>
      <c r="J641" s="81"/>
      <c r="K641" s="81"/>
      <c r="L641" s="81"/>
      <c r="M641" s="81"/>
      <c r="N641" s="81"/>
    </row>
    <row r="642" spans="2:14" x14ac:dyDescent="0.25">
      <c r="B642" s="90"/>
      <c r="D642" s="91"/>
      <c r="E642" s="81"/>
      <c r="F642" s="81"/>
      <c r="G642" s="81"/>
      <c r="H642" s="81"/>
      <c r="I642" s="81"/>
      <c r="J642" s="81"/>
      <c r="K642" s="81"/>
      <c r="L642" s="81"/>
      <c r="M642" s="81"/>
      <c r="N642" s="81"/>
    </row>
    <row r="643" spans="2:14" x14ac:dyDescent="0.25">
      <c r="B643" s="90"/>
      <c r="D643" s="91"/>
      <c r="E643" s="81"/>
      <c r="F643" s="81"/>
      <c r="G643" s="81"/>
      <c r="H643" s="81"/>
      <c r="I643" s="81"/>
      <c r="J643" s="81"/>
      <c r="K643" s="81"/>
      <c r="L643" s="81"/>
      <c r="M643" s="81"/>
      <c r="N643" s="81"/>
    </row>
    <row r="644" spans="2:14" x14ac:dyDescent="0.25">
      <c r="B644" s="90"/>
      <c r="D644" s="91"/>
      <c r="E644" s="81"/>
      <c r="F644" s="81"/>
      <c r="G644" s="81"/>
      <c r="H644" s="81"/>
      <c r="I644" s="81"/>
      <c r="J644" s="81"/>
      <c r="K644" s="81"/>
      <c r="L644" s="81"/>
      <c r="M644" s="81"/>
      <c r="N644" s="81"/>
    </row>
    <row r="645" spans="2:14" x14ac:dyDescent="0.25">
      <c r="B645" s="90"/>
      <c r="D645" s="91"/>
      <c r="E645" s="81"/>
      <c r="F645" s="81"/>
      <c r="G645" s="81"/>
      <c r="H645" s="81"/>
      <c r="I645" s="81"/>
      <c r="J645" s="81"/>
      <c r="K645" s="81"/>
      <c r="L645" s="81"/>
      <c r="M645" s="81"/>
      <c r="N645" s="81"/>
    </row>
    <row r="646" spans="2:14" x14ac:dyDescent="0.25">
      <c r="B646" s="90"/>
      <c r="D646" s="91"/>
      <c r="E646" s="81"/>
      <c r="F646" s="81"/>
      <c r="G646" s="81"/>
      <c r="H646" s="81"/>
      <c r="I646" s="81"/>
      <c r="J646" s="81"/>
      <c r="K646" s="81"/>
      <c r="L646" s="81"/>
      <c r="M646" s="81"/>
      <c r="N646" s="81"/>
    </row>
    <row r="647" spans="2:14" x14ac:dyDescent="0.25">
      <c r="B647" s="90"/>
      <c r="D647" s="91"/>
      <c r="E647" s="81"/>
      <c r="F647" s="81"/>
      <c r="G647" s="81"/>
      <c r="H647" s="81"/>
      <c r="I647" s="81"/>
      <c r="J647" s="81"/>
      <c r="K647" s="81"/>
      <c r="L647" s="81"/>
      <c r="M647" s="81"/>
      <c r="N647" s="81"/>
    </row>
    <row r="648" spans="2:14" x14ac:dyDescent="0.25">
      <c r="B648" s="90"/>
      <c r="D648" s="91"/>
      <c r="E648" s="81"/>
      <c r="F648" s="81"/>
      <c r="G648" s="81"/>
      <c r="H648" s="81"/>
      <c r="I648" s="81"/>
      <c r="J648" s="81"/>
      <c r="K648" s="81"/>
      <c r="L648" s="81"/>
      <c r="M648" s="81"/>
      <c r="N648" s="81"/>
    </row>
    <row r="649" spans="2:14" x14ac:dyDescent="0.25">
      <c r="B649" s="90"/>
      <c r="D649" s="91"/>
      <c r="E649" s="81"/>
      <c r="F649" s="81"/>
      <c r="G649" s="81"/>
      <c r="H649" s="81"/>
      <c r="I649" s="81"/>
      <c r="J649" s="81"/>
      <c r="K649" s="81"/>
      <c r="L649" s="81"/>
      <c r="M649" s="81"/>
      <c r="N649" s="81"/>
    </row>
    <row r="650" spans="2:14" x14ac:dyDescent="0.25">
      <c r="B650" s="90"/>
      <c r="D650" s="91"/>
      <c r="E650" s="81"/>
      <c r="F650" s="81"/>
      <c r="G650" s="81"/>
      <c r="H650" s="81"/>
      <c r="I650" s="81"/>
      <c r="J650" s="81"/>
      <c r="K650" s="81"/>
      <c r="L650" s="81"/>
      <c r="M650" s="81"/>
      <c r="N650" s="81"/>
    </row>
    <row r="651" spans="2:14" x14ac:dyDescent="0.25">
      <c r="B651" s="90"/>
      <c r="D651" s="91"/>
      <c r="E651" s="81"/>
      <c r="F651" s="81"/>
      <c r="G651" s="81"/>
      <c r="H651" s="81"/>
      <c r="I651" s="81"/>
      <c r="J651" s="81"/>
      <c r="K651" s="81"/>
      <c r="L651" s="81"/>
      <c r="M651" s="81"/>
      <c r="N651" s="81"/>
    </row>
    <row r="652" spans="2:14" x14ac:dyDescent="0.25">
      <c r="B652" s="90"/>
      <c r="D652" s="91"/>
      <c r="E652" s="81"/>
      <c r="F652" s="81"/>
      <c r="G652" s="81"/>
      <c r="H652" s="81"/>
      <c r="I652" s="81"/>
      <c r="J652" s="81"/>
      <c r="K652" s="81"/>
      <c r="L652" s="81"/>
      <c r="M652" s="81"/>
      <c r="N652" s="81"/>
    </row>
    <row r="653" spans="2:14" x14ac:dyDescent="0.25">
      <c r="B653" s="90"/>
      <c r="D653" s="91"/>
      <c r="E653" s="81"/>
      <c r="F653" s="81"/>
      <c r="G653" s="81"/>
      <c r="H653" s="81"/>
      <c r="I653" s="81"/>
      <c r="J653" s="81"/>
      <c r="K653" s="81"/>
      <c r="L653" s="81"/>
      <c r="M653" s="81"/>
      <c r="N653" s="81"/>
    </row>
    <row r="654" spans="2:14" x14ac:dyDescent="0.25">
      <c r="B654" s="90"/>
      <c r="D654" s="91"/>
      <c r="E654" s="81"/>
      <c r="F654" s="81"/>
      <c r="G654" s="81"/>
      <c r="H654" s="81"/>
      <c r="I654" s="81"/>
      <c r="J654" s="81"/>
      <c r="K654" s="81"/>
      <c r="L654" s="81"/>
      <c r="M654" s="81"/>
      <c r="N654" s="81"/>
    </row>
    <row r="655" spans="2:14" x14ac:dyDescent="0.25">
      <c r="B655" s="90"/>
      <c r="D655" s="91"/>
      <c r="E655" s="81"/>
      <c r="F655" s="81"/>
      <c r="G655" s="81"/>
      <c r="H655" s="81"/>
      <c r="I655" s="81"/>
      <c r="J655" s="81"/>
      <c r="K655" s="81"/>
      <c r="L655" s="81"/>
      <c r="M655" s="81"/>
      <c r="N655" s="81"/>
    </row>
    <row r="656" spans="2:14" x14ac:dyDescent="0.25">
      <c r="B656" s="90"/>
      <c r="D656" s="91"/>
      <c r="E656" s="81"/>
      <c r="F656" s="81"/>
      <c r="G656" s="81"/>
      <c r="H656" s="81"/>
      <c r="I656" s="81"/>
      <c r="J656" s="81"/>
      <c r="K656" s="81"/>
      <c r="L656" s="81"/>
      <c r="M656" s="81"/>
      <c r="N656" s="81"/>
    </row>
    <row r="657" spans="2:14" x14ac:dyDescent="0.25">
      <c r="B657" s="90"/>
      <c r="D657" s="91"/>
      <c r="E657" s="81"/>
      <c r="F657" s="81"/>
      <c r="G657" s="81"/>
      <c r="H657" s="81"/>
      <c r="I657" s="81"/>
      <c r="J657" s="81"/>
      <c r="K657" s="81"/>
      <c r="L657" s="81"/>
      <c r="M657" s="81"/>
      <c r="N657" s="81"/>
    </row>
    <row r="658" spans="2:14" x14ac:dyDescent="0.25">
      <c r="B658" s="90"/>
      <c r="D658" s="91"/>
      <c r="E658" s="81"/>
      <c r="F658" s="81"/>
      <c r="G658" s="81"/>
      <c r="H658" s="81"/>
      <c r="I658" s="81"/>
      <c r="J658" s="81"/>
      <c r="K658" s="81"/>
      <c r="L658" s="81"/>
      <c r="M658" s="81"/>
      <c r="N658" s="81"/>
    </row>
    <row r="659" spans="2:14" x14ac:dyDescent="0.25">
      <c r="B659" s="90"/>
      <c r="D659" s="91"/>
      <c r="E659" s="81"/>
      <c r="F659" s="81"/>
      <c r="G659" s="81"/>
      <c r="H659" s="81"/>
      <c r="I659" s="81"/>
      <c r="J659" s="81"/>
      <c r="K659" s="81"/>
      <c r="L659" s="81"/>
      <c r="M659" s="81"/>
      <c r="N659" s="81"/>
    </row>
    <row r="660" spans="2:14" x14ac:dyDescent="0.25">
      <c r="B660" s="90"/>
      <c r="D660" s="91"/>
      <c r="E660" s="81"/>
      <c r="F660" s="81"/>
      <c r="G660" s="81"/>
      <c r="H660" s="81"/>
      <c r="I660" s="81"/>
      <c r="J660" s="81"/>
      <c r="K660" s="81"/>
      <c r="L660" s="81"/>
      <c r="M660" s="81"/>
      <c r="N660" s="81"/>
    </row>
    <row r="661" spans="2:14" x14ac:dyDescent="0.25">
      <c r="B661" s="90"/>
      <c r="D661" s="91"/>
      <c r="E661" s="81"/>
      <c r="F661" s="81"/>
      <c r="G661" s="81"/>
      <c r="H661" s="81"/>
      <c r="I661" s="81"/>
      <c r="J661" s="81"/>
      <c r="K661" s="81"/>
      <c r="L661" s="81"/>
      <c r="M661" s="81"/>
      <c r="N661" s="81"/>
    </row>
    <row r="662" spans="2:14" x14ac:dyDescent="0.25">
      <c r="B662" s="90"/>
      <c r="D662" s="91"/>
      <c r="E662" s="81"/>
      <c r="F662" s="81"/>
      <c r="G662" s="81"/>
      <c r="H662" s="81"/>
      <c r="I662" s="81"/>
      <c r="J662" s="81"/>
      <c r="K662" s="81"/>
      <c r="L662" s="81"/>
      <c r="M662" s="81"/>
      <c r="N662" s="81"/>
    </row>
    <row r="663" spans="2:14" x14ac:dyDescent="0.25">
      <c r="B663" s="90"/>
      <c r="D663" s="91"/>
      <c r="E663" s="81"/>
      <c r="F663" s="81"/>
      <c r="G663" s="81"/>
      <c r="H663" s="81"/>
      <c r="I663" s="81"/>
      <c r="J663" s="81"/>
      <c r="K663" s="81"/>
      <c r="L663" s="81"/>
      <c r="M663" s="81"/>
      <c r="N663" s="81"/>
    </row>
    <row r="664" spans="2:14" x14ac:dyDescent="0.25">
      <c r="B664" s="90"/>
      <c r="D664" s="91"/>
      <c r="E664" s="81"/>
      <c r="F664" s="81"/>
      <c r="G664" s="81"/>
      <c r="H664" s="81"/>
      <c r="I664" s="81"/>
      <c r="J664" s="81"/>
      <c r="K664" s="81"/>
      <c r="L664" s="81"/>
      <c r="M664" s="81"/>
      <c r="N664" s="81"/>
    </row>
    <row r="665" spans="2:14" x14ac:dyDescent="0.25">
      <c r="B665" s="90"/>
      <c r="D665" s="91"/>
      <c r="E665" s="81"/>
      <c r="F665" s="81"/>
      <c r="G665" s="81"/>
      <c r="H665" s="81"/>
      <c r="I665" s="81"/>
      <c r="J665" s="81"/>
      <c r="K665" s="81"/>
      <c r="L665" s="81"/>
      <c r="M665" s="81"/>
      <c r="N665" s="81"/>
    </row>
    <row r="666" spans="2:14" x14ac:dyDescent="0.25">
      <c r="B666" s="90"/>
      <c r="D666" s="91"/>
      <c r="E666" s="81"/>
      <c r="F666" s="81"/>
      <c r="G666" s="81"/>
      <c r="H666" s="81"/>
      <c r="I666" s="81"/>
      <c r="J666" s="81"/>
      <c r="K666" s="81"/>
      <c r="L666" s="81"/>
      <c r="M666" s="81"/>
      <c r="N666" s="81"/>
    </row>
    <row r="667" spans="2:14" x14ac:dyDescent="0.25">
      <c r="B667" s="90"/>
      <c r="D667" s="91"/>
      <c r="E667" s="81"/>
      <c r="F667" s="81"/>
      <c r="G667" s="81"/>
      <c r="H667" s="81"/>
      <c r="I667" s="81"/>
      <c r="J667" s="81"/>
      <c r="K667" s="81"/>
      <c r="L667" s="81"/>
      <c r="M667" s="81"/>
      <c r="N667" s="81"/>
    </row>
    <row r="668" spans="2:14" x14ac:dyDescent="0.25">
      <c r="B668" s="90"/>
      <c r="D668" s="91"/>
      <c r="E668" s="81"/>
      <c r="F668" s="81"/>
      <c r="G668" s="81"/>
      <c r="H668" s="81"/>
      <c r="I668" s="81"/>
      <c r="J668" s="81"/>
      <c r="K668" s="81"/>
      <c r="L668" s="81"/>
      <c r="M668" s="81"/>
      <c r="N668" s="81"/>
    </row>
    <row r="669" spans="2:14" x14ac:dyDescent="0.25">
      <c r="B669" s="90"/>
      <c r="D669" s="91"/>
      <c r="E669" s="81"/>
      <c r="F669" s="81"/>
      <c r="G669" s="81"/>
      <c r="H669" s="81"/>
      <c r="I669" s="81"/>
      <c r="J669" s="81"/>
      <c r="K669" s="81"/>
      <c r="L669" s="81"/>
      <c r="M669" s="81"/>
      <c r="N669" s="81"/>
    </row>
    <row r="670" spans="2:14" x14ac:dyDescent="0.25">
      <c r="B670" s="90"/>
      <c r="D670" s="91"/>
      <c r="E670" s="81"/>
      <c r="F670" s="81"/>
      <c r="G670" s="81"/>
      <c r="H670" s="81"/>
      <c r="I670" s="81"/>
      <c r="J670" s="81"/>
      <c r="K670" s="81"/>
      <c r="L670" s="81"/>
      <c r="M670" s="81"/>
      <c r="N670" s="81"/>
    </row>
    <row r="671" spans="2:14" x14ac:dyDescent="0.25">
      <c r="B671" s="90"/>
      <c r="D671" s="91"/>
      <c r="E671" s="81"/>
      <c r="F671" s="81"/>
      <c r="G671" s="81"/>
      <c r="H671" s="81"/>
      <c r="I671" s="81"/>
      <c r="J671" s="81"/>
      <c r="K671" s="81"/>
      <c r="L671" s="81"/>
      <c r="M671" s="81"/>
      <c r="N671" s="81"/>
    </row>
    <row r="672" spans="2:14" x14ac:dyDescent="0.25">
      <c r="B672" s="90"/>
      <c r="D672" s="91"/>
      <c r="E672" s="81"/>
      <c r="F672" s="81"/>
      <c r="G672" s="81"/>
      <c r="H672" s="81"/>
      <c r="I672" s="81"/>
      <c r="J672" s="81"/>
      <c r="K672" s="81"/>
      <c r="L672" s="81"/>
      <c r="M672" s="81"/>
      <c r="N672" s="81"/>
    </row>
    <row r="673" spans="2:14" x14ac:dyDescent="0.25">
      <c r="B673" s="90"/>
      <c r="D673" s="91"/>
      <c r="E673" s="81"/>
      <c r="F673" s="81"/>
      <c r="G673" s="81"/>
      <c r="H673" s="81"/>
      <c r="I673" s="81"/>
      <c r="J673" s="81"/>
      <c r="K673" s="81"/>
      <c r="L673" s="81"/>
      <c r="M673" s="81"/>
      <c r="N673" s="81"/>
    </row>
    <row r="674" spans="2:14" x14ac:dyDescent="0.25">
      <c r="B674" s="90"/>
      <c r="D674" s="91"/>
      <c r="E674" s="81"/>
      <c r="F674" s="81"/>
      <c r="G674" s="81"/>
      <c r="H674" s="81"/>
      <c r="I674" s="81"/>
      <c r="J674" s="81"/>
      <c r="K674" s="81"/>
      <c r="L674" s="81"/>
      <c r="M674" s="81"/>
      <c r="N674" s="81"/>
    </row>
    <row r="675" spans="2:14" x14ac:dyDescent="0.25">
      <c r="B675" s="90"/>
      <c r="D675" s="91"/>
      <c r="E675" s="81"/>
      <c r="F675" s="81"/>
      <c r="G675" s="81"/>
      <c r="H675" s="81"/>
      <c r="I675" s="81"/>
      <c r="J675" s="81"/>
      <c r="K675" s="81"/>
      <c r="L675" s="81"/>
      <c r="M675" s="81"/>
      <c r="N675" s="81"/>
    </row>
    <row r="676" spans="2:14" x14ac:dyDescent="0.25">
      <c r="B676" s="90"/>
      <c r="D676" s="91"/>
      <c r="E676" s="81"/>
      <c r="F676" s="81"/>
      <c r="G676" s="81"/>
      <c r="H676" s="81"/>
      <c r="I676" s="81"/>
      <c r="J676" s="81"/>
      <c r="K676" s="81"/>
      <c r="L676" s="81"/>
      <c r="M676" s="81"/>
      <c r="N676" s="81"/>
    </row>
    <row r="677" spans="2:14" x14ac:dyDescent="0.25">
      <c r="B677" s="90"/>
      <c r="D677" s="91"/>
      <c r="E677" s="81"/>
      <c r="F677" s="81"/>
      <c r="G677" s="81"/>
      <c r="H677" s="81"/>
      <c r="I677" s="81"/>
      <c r="J677" s="81"/>
      <c r="K677" s="81"/>
      <c r="L677" s="81"/>
      <c r="M677" s="81"/>
      <c r="N677" s="81"/>
    </row>
    <row r="678" spans="2:14" x14ac:dyDescent="0.25">
      <c r="B678" s="90"/>
      <c r="D678" s="91"/>
      <c r="E678" s="81"/>
      <c r="F678" s="81"/>
      <c r="G678" s="81"/>
      <c r="H678" s="81"/>
      <c r="I678" s="81"/>
      <c r="J678" s="81"/>
      <c r="K678" s="81"/>
      <c r="L678" s="81"/>
      <c r="M678" s="81"/>
      <c r="N678" s="81"/>
    </row>
    <row r="679" spans="2:14" x14ac:dyDescent="0.25">
      <c r="B679" s="90"/>
      <c r="D679" s="91"/>
      <c r="E679" s="81"/>
      <c r="F679" s="81"/>
      <c r="G679" s="81"/>
      <c r="H679" s="81"/>
      <c r="I679" s="81"/>
      <c r="J679" s="81"/>
      <c r="K679" s="81"/>
      <c r="L679" s="81"/>
      <c r="M679" s="81"/>
      <c r="N679" s="81"/>
    </row>
    <row r="680" spans="2:14" x14ac:dyDescent="0.25">
      <c r="B680" s="90"/>
      <c r="D680" s="91"/>
      <c r="E680" s="81"/>
      <c r="F680" s="81"/>
      <c r="G680" s="81"/>
      <c r="H680" s="81"/>
      <c r="I680" s="81"/>
      <c r="J680" s="81"/>
      <c r="K680" s="81"/>
      <c r="L680" s="81"/>
      <c r="M680" s="81"/>
      <c r="N680" s="81"/>
    </row>
    <row r="681" spans="2:14" x14ac:dyDescent="0.25">
      <c r="B681" s="90"/>
      <c r="D681" s="91"/>
      <c r="E681" s="81"/>
      <c r="F681" s="81"/>
      <c r="G681" s="81"/>
      <c r="H681" s="81"/>
      <c r="I681" s="81"/>
      <c r="J681" s="81"/>
      <c r="K681" s="81"/>
      <c r="L681" s="81"/>
      <c r="M681" s="81"/>
      <c r="N681" s="81"/>
    </row>
    <row r="682" spans="2:14" x14ac:dyDescent="0.25">
      <c r="B682" s="90"/>
      <c r="D682" s="91"/>
      <c r="E682" s="81"/>
      <c r="F682" s="81"/>
      <c r="G682" s="81"/>
      <c r="H682" s="81"/>
      <c r="I682" s="81"/>
      <c r="J682" s="81"/>
      <c r="K682" s="81"/>
      <c r="L682" s="81"/>
      <c r="M682" s="81"/>
      <c r="N682" s="81"/>
    </row>
    <row r="683" spans="2:14" x14ac:dyDescent="0.25">
      <c r="B683" s="90"/>
      <c r="D683" s="91"/>
      <c r="E683" s="81"/>
      <c r="F683" s="81"/>
      <c r="G683" s="81"/>
      <c r="H683" s="81"/>
      <c r="I683" s="81"/>
      <c r="J683" s="81"/>
      <c r="K683" s="81"/>
      <c r="L683" s="81"/>
      <c r="M683" s="81"/>
      <c r="N683" s="81"/>
    </row>
    <row r="684" spans="2:14" x14ac:dyDescent="0.25">
      <c r="B684" s="90"/>
      <c r="D684" s="91"/>
      <c r="E684" s="81"/>
      <c r="F684" s="81"/>
      <c r="G684" s="81"/>
      <c r="H684" s="81"/>
      <c r="I684" s="81"/>
      <c r="J684" s="81"/>
      <c r="K684" s="81"/>
      <c r="L684" s="81"/>
      <c r="M684" s="81"/>
      <c r="N684" s="81"/>
    </row>
    <row r="685" spans="2:14" x14ac:dyDescent="0.25">
      <c r="B685" s="90"/>
      <c r="D685" s="91"/>
      <c r="E685" s="81"/>
      <c r="F685" s="81"/>
      <c r="G685" s="81"/>
      <c r="H685" s="81"/>
      <c r="I685" s="81"/>
      <c r="J685" s="81"/>
      <c r="K685" s="81"/>
      <c r="L685" s="81"/>
      <c r="M685" s="81"/>
      <c r="N685" s="81"/>
    </row>
    <row r="686" spans="2:14" x14ac:dyDescent="0.25">
      <c r="B686" s="90"/>
      <c r="D686" s="91"/>
      <c r="E686" s="81"/>
      <c r="F686" s="81"/>
      <c r="G686" s="81"/>
      <c r="H686" s="81"/>
      <c r="I686" s="81"/>
      <c r="J686" s="81"/>
      <c r="K686" s="81"/>
      <c r="L686" s="81"/>
      <c r="M686" s="81"/>
      <c r="N686" s="81"/>
    </row>
    <row r="687" spans="2:14" x14ac:dyDescent="0.25">
      <c r="B687" s="90"/>
      <c r="D687" s="91"/>
      <c r="E687" s="81"/>
      <c r="F687" s="81"/>
      <c r="G687" s="81"/>
      <c r="H687" s="81"/>
      <c r="I687" s="81"/>
      <c r="J687" s="81"/>
      <c r="K687" s="81"/>
      <c r="L687" s="81"/>
      <c r="M687" s="81"/>
      <c r="N687" s="81"/>
    </row>
    <row r="688" spans="2:14" x14ac:dyDescent="0.25">
      <c r="B688" s="90"/>
      <c r="D688" s="91"/>
      <c r="E688" s="81"/>
      <c r="F688" s="81"/>
      <c r="G688" s="81"/>
      <c r="H688" s="81"/>
      <c r="I688" s="81"/>
      <c r="J688" s="81"/>
      <c r="K688" s="81"/>
      <c r="L688" s="81"/>
      <c r="M688" s="81"/>
      <c r="N688" s="81"/>
    </row>
    <row r="689" spans="2:14" x14ac:dyDescent="0.25">
      <c r="B689" s="90"/>
      <c r="D689" s="91"/>
      <c r="E689" s="81"/>
      <c r="F689" s="81"/>
      <c r="G689" s="81"/>
      <c r="H689" s="81"/>
      <c r="I689" s="81"/>
      <c r="J689" s="81"/>
      <c r="K689" s="81"/>
      <c r="L689" s="81"/>
      <c r="M689" s="81"/>
      <c r="N689" s="81"/>
    </row>
    <row r="690" spans="2:14" x14ac:dyDescent="0.25">
      <c r="B690" s="90"/>
      <c r="D690" s="91"/>
      <c r="E690" s="81"/>
      <c r="F690" s="81"/>
      <c r="G690" s="81"/>
      <c r="H690" s="81"/>
      <c r="I690" s="81"/>
      <c r="J690" s="81"/>
      <c r="K690" s="81"/>
      <c r="L690" s="81"/>
      <c r="M690" s="81"/>
      <c r="N690" s="81"/>
    </row>
    <row r="691" spans="2:14" x14ac:dyDescent="0.25">
      <c r="B691" s="90"/>
      <c r="D691" s="91"/>
      <c r="E691" s="81"/>
      <c r="F691" s="81"/>
      <c r="G691" s="81"/>
      <c r="H691" s="81"/>
      <c r="I691" s="81"/>
      <c r="J691" s="81"/>
      <c r="K691" s="81"/>
      <c r="L691" s="81"/>
      <c r="M691" s="81"/>
      <c r="N691" s="81"/>
    </row>
    <row r="692" spans="2:14" x14ac:dyDescent="0.25">
      <c r="B692" s="90"/>
      <c r="D692" s="91"/>
      <c r="E692" s="81"/>
      <c r="F692" s="81"/>
      <c r="G692" s="81"/>
      <c r="H692" s="81"/>
      <c r="I692" s="81"/>
      <c r="J692" s="81"/>
      <c r="K692" s="81"/>
      <c r="L692" s="81"/>
      <c r="M692" s="81"/>
      <c r="N692" s="81"/>
    </row>
    <row r="693" spans="2:14" x14ac:dyDescent="0.25">
      <c r="B693" s="90"/>
      <c r="D693" s="91"/>
      <c r="E693" s="81"/>
      <c r="F693" s="81"/>
      <c r="G693" s="81"/>
      <c r="H693" s="81"/>
      <c r="I693" s="81"/>
      <c r="J693" s="81"/>
      <c r="K693" s="81"/>
      <c r="L693" s="81"/>
      <c r="M693" s="81"/>
      <c r="N693" s="81"/>
    </row>
    <row r="694" spans="2:14" x14ac:dyDescent="0.25">
      <c r="B694" s="90"/>
      <c r="D694" s="91"/>
      <c r="E694" s="81"/>
      <c r="F694" s="81"/>
      <c r="G694" s="81"/>
      <c r="H694" s="81"/>
      <c r="I694" s="81"/>
      <c r="J694" s="81"/>
      <c r="K694" s="81"/>
      <c r="L694" s="81"/>
      <c r="M694" s="81"/>
      <c r="N694" s="81"/>
    </row>
    <row r="695" spans="2:14" x14ac:dyDescent="0.25">
      <c r="B695" s="90"/>
      <c r="D695" s="91"/>
      <c r="E695" s="81"/>
      <c r="F695" s="81"/>
      <c r="G695" s="81"/>
      <c r="H695" s="81"/>
      <c r="I695" s="81"/>
      <c r="J695" s="81"/>
      <c r="K695" s="81"/>
      <c r="L695" s="81"/>
      <c r="M695" s="81"/>
      <c r="N695" s="81"/>
    </row>
    <row r="696" spans="2:14" x14ac:dyDescent="0.25">
      <c r="B696" s="90"/>
      <c r="D696" s="91"/>
      <c r="E696" s="81"/>
      <c r="F696" s="81"/>
      <c r="G696" s="81"/>
      <c r="H696" s="81"/>
      <c r="I696" s="81"/>
      <c r="J696" s="81"/>
      <c r="K696" s="81"/>
      <c r="L696" s="81"/>
      <c r="M696" s="81"/>
      <c r="N696" s="81"/>
    </row>
    <row r="697" spans="2:14" x14ac:dyDescent="0.25">
      <c r="B697" s="90"/>
      <c r="D697" s="91"/>
      <c r="E697" s="81"/>
      <c r="F697" s="81"/>
      <c r="G697" s="81"/>
      <c r="H697" s="81"/>
      <c r="I697" s="81"/>
      <c r="J697" s="81"/>
      <c r="K697" s="81"/>
      <c r="L697" s="81"/>
      <c r="M697" s="81"/>
      <c r="N697" s="81"/>
    </row>
    <row r="698" spans="2:14" x14ac:dyDescent="0.25">
      <c r="B698" s="90"/>
      <c r="D698" s="91"/>
      <c r="E698" s="81"/>
      <c r="F698" s="81"/>
      <c r="G698" s="81"/>
      <c r="H698" s="81"/>
      <c r="I698" s="81"/>
      <c r="J698" s="81"/>
      <c r="K698" s="81"/>
      <c r="L698" s="81"/>
      <c r="M698" s="81"/>
      <c r="N698" s="81"/>
    </row>
    <row r="699" spans="2:14" x14ac:dyDescent="0.25">
      <c r="B699" s="90"/>
      <c r="D699" s="91"/>
      <c r="E699" s="81"/>
      <c r="F699" s="81"/>
      <c r="G699" s="81"/>
      <c r="H699" s="81"/>
      <c r="I699" s="81"/>
      <c r="J699" s="81"/>
      <c r="K699" s="81"/>
      <c r="L699" s="81"/>
      <c r="M699" s="81"/>
      <c r="N699" s="81"/>
    </row>
    <row r="700" spans="2:14" x14ac:dyDescent="0.25">
      <c r="B700" s="90"/>
      <c r="D700" s="91"/>
      <c r="E700" s="81"/>
      <c r="F700" s="81"/>
      <c r="G700" s="81"/>
      <c r="H700" s="81"/>
      <c r="I700" s="81"/>
      <c r="J700" s="81"/>
      <c r="K700" s="81"/>
      <c r="L700" s="81"/>
      <c r="M700" s="81"/>
      <c r="N700" s="81"/>
    </row>
    <row r="701" spans="2:14" x14ac:dyDescent="0.25">
      <c r="B701" s="90"/>
      <c r="D701" s="91"/>
      <c r="E701" s="81"/>
      <c r="F701" s="81"/>
      <c r="G701" s="81"/>
      <c r="H701" s="81"/>
      <c r="I701" s="81"/>
      <c r="J701" s="81"/>
      <c r="K701" s="81"/>
      <c r="L701" s="81"/>
      <c r="M701" s="81"/>
      <c r="N701" s="81"/>
    </row>
    <row r="702" spans="2:14" x14ac:dyDescent="0.25">
      <c r="B702" s="90"/>
      <c r="D702" s="91"/>
      <c r="E702" s="81"/>
      <c r="F702" s="81"/>
      <c r="G702" s="81"/>
      <c r="H702" s="81"/>
      <c r="I702" s="81"/>
      <c r="J702" s="81"/>
      <c r="K702" s="81"/>
      <c r="L702" s="81"/>
      <c r="M702" s="81"/>
      <c r="N702" s="81"/>
    </row>
    <row r="703" spans="2:14" x14ac:dyDescent="0.25">
      <c r="B703" s="90"/>
      <c r="D703" s="91"/>
      <c r="E703" s="81"/>
      <c r="F703" s="81"/>
      <c r="G703" s="81"/>
      <c r="H703" s="81"/>
      <c r="I703" s="81"/>
      <c r="J703" s="81"/>
      <c r="K703" s="81"/>
      <c r="L703" s="81"/>
      <c r="M703" s="81"/>
      <c r="N703" s="81"/>
    </row>
    <row r="704" spans="2:14" x14ac:dyDescent="0.25">
      <c r="B704" s="90"/>
      <c r="D704" s="91"/>
      <c r="E704" s="81"/>
      <c r="F704" s="81"/>
      <c r="G704" s="81"/>
      <c r="H704" s="81"/>
      <c r="I704" s="81"/>
      <c r="J704" s="81"/>
      <c r="K704" s="81"/>
      <c r="L704" s="81"/>
      <c r="M704" s="81"/>
      <c r="N704" s="81"/>
    </row>
    <row r="705" spans="2:14" x14ac:dyDescent="0.25">
      <c r="B705" s="90"/>
      <c r="D705" s="91"/>
      <c r="E705" s="81"/>
      <c r="F705" s="81"/>
      <c r="G705" s="81"/>
      <c r="H705" s="81"/>
      <c r="I705" s="81"/>
      <c r="J705" s="81"/>
      <c r="K705" s="81"/>
      <c r="L705" s="81"/>
      <c r="M705" s="81"/>
      <c r="N705" s="81"/>
    </row>
    <row r="706" spans="2:14" x14ac:dyDescent="0.25">
      <c r="B706" s="90"/>
      <c r="D706" s="91"/>
      <c r="E706" s="81"/>
      <c r="F706" s="81"/>
      <c r="G706" s="81"/>
      <c r="H706" s="81"/>
      <c r="I706" s="81"/>
      <c r="J706" s="81"/>
      <c r="K706" s="81"/>
      <c r="L706" s="81"/>
      <c r="M706" s="81"/>
      <c r="N706" s="81"/>
    </row>
    <row r="707" spans="2:14" x14ac:dyDescent="0.25">
      <c r="B707" s="90"/>
      <c r="D707" s="91"/>
      <c r="E707" s="81"/>
      <c r="F707" s="81"/>
      <c r="G707" s="81"/>
      <c r="H707" s="81"/>
      <c r="I707" s="81"/>
      <c r="J707" s="81"/>
      <c r="K707" s="81"/>
      <c r="L707" s="81"/>
      <c r="M707" s="81"/>
      <c r="N707" s="81"/>
    </row>
    <row r="708" spans="2:14" x14ac:dyDescent="0.25">
      <c r="B708" s="90"/>
      <c r="D708" s="91"/>
      <c r="E708" s="81"/>
      <c r="F708" s="81"/>
      <c r="G708" s="81"/>
      <c r="H708" s="81"/>
      <c r="I708" s="81"/>
      <c r="J708" s="81"/>
      <c r="K708" s="81"/>
      <c r="L708" s="81"/>
      <c r="M708" s="81"/>
      <c r="N708" s="81"/>
    </row>
    <row r="709" spans="2:14" x14ac:dyDescent="0.25">
      <c r="B709" s="90"/>
      <c r="D709" s="91"/>
      <c r="E709" s="81"/>
      <c r="F709" s="81"/>
      <c r="G709" s="81"/>
      <c r="H709" s="81"/>
      <c r="I709" s="81"/>
      <c r="J709" s="81"/>
      <c r="K709" s="81"/>
      <c r="L709" s="81"/>
      <c r="M709" s="81"/>
      <c r="N709" s="81"/>
    </row>
    <row r="710" spans="2:14" x14ac:dyDescent="0.25">
      <c r="B710" s="90"/>
      <c r="D710" s="91"/>
      <c r="E710" s="81"/>
      <c r="F710" s="81"/>
      <c r="G710" s="81"/>
      <c r="H710" s="81"/>
      <c r="I710" s="81"/>
      <c r="J710" s="81"/>
      <c r="K710" s="81"/>
      <c r="L710" s="81"/>
      <c r="M710" s="81"/>
      <c r="N710" s="81"/>
    </row>
    <row r="711" spans="2:14" x14ac:dyDescent="0.25">
      <c r="B711" s="90"/>
      <c r="D711" s="91"/>
      <c r="E711" s="81"/>
      <c r="F711" s="81"/>
      <c r="G711" s="81"/>
      <c r="H711" s="81"/>
      <c r="I711" s="81"/>
      <c r="J711" s="81"/>
      <c r="K711" s="81"/>
      <c r="L711" s="81"/>
      <c r="M711" s="81"/>
      <c r="N711" s="81"/>
    </row>
    <row r="712" spans="2:14" x14ac:dyDescent="0.25">
      <c r="B712" s="90"/>
      <c r="D712" s="91"/>
      <c r="E712" s="81"/>
      <c r="F712" s="81"/>
      <c r="G712" s="81"/>
      <c r="H712" s="81"/>
      <c r="I712" s="81"/>
      <c r="J712" s="81"/>
      <c r="K712" s="81"/>
      <c r="L712" s="81"/>
      <c r="M712" s="81"/>
      <c r="N712" s="81"/>
    </row>
    <row r="713" spans="2:14" x14ac:dyDescent="0.25">
      <c r="B713" s="90"/>
      <c r="D713" s="91"/>
      <c r="E713" s="81"/>
      <c r="F713" s="81"/>
      <c r="G713" s="81"/>
      <c r="H713" s="81"/>
      <c r="I713" s="81"/>
      <c r="J713" s="81"/>
      <c r="K713" s="81"/>
      <c r="L713" s="81"/>
      <c r="M713" s="81"/>
      <c r="N713" s="81"/>
    </row>
    <row r="714" spans="2:14" x14ac:dyDescent="0.25">
      <c r="B714" s="90"/>
      <c r="D714" s="91"/>
      <c r="E714" s="81"/>
      <c r="F714" s="81"/>
      <c r="G714" s="81"/>
      <c r="H714" s="81"/>
      <c r="I714" s="81"/>
      <c r="J714" s="81"/>
      <c r="K714" s="81"/>
      <c r="L714" s="81"/>
      <c r="M714" s="81"/>
      <c r="N714" s="81"/>
    </row>
    <row r="715" spans="2:14" x14ac:dyDescent="0.25">
      <c r="B715" s="90"/>
      <c r="D715" s="91"/>
      <c r="E715" s="81"/>
      <c r="F715" s="81"/>
      <c r="G715" s="81"/>
      <c r="H715" s="81"/>
      <c r="I715" s="81"/>
      <c r="J715" s="81"/>
      <c r="K715" s="81"/>
      <c r="L715" s="81"/>
      <c r="M715" s="81"/>
      <c r="N715" s="81"/>
    </row>
    <row r="716" spans="2:14" x14ac:dyDescent="0.25">
      <c r="B716" s="90"/>
      <c r="D716" s="91"/>
      <c r="E716" s="81"/>
      <c r="F716" s="81"/>
      <c r="G716" s="81"/>
      <c r="H716" s="81"/>
      <c r="I716" s="81"/>
      <c r="J716" s="81"/>
      <c r="K716" s="81"/>
      <c r="L716" s="81"/>
      <c r="M716" s="81"/>
      <c r="N716" s="81"/>
    </row>
    <row r="717" spans="2:14" x14ac:dyDescent="0.25">
      <c r="B717" s="90"/>
      <c r="D717" s="91"/>
      <c r="E717" s="81"/>
      <c r="F717" s="81"/>
      <c r="G717" s="81"/>
      <c r="H717" s="81"/>
      <c r="I717" s="81"/>
      <c r="J717" s="81"/>
      <c r="K717" s="81"/>
      <c r="L717" s="81"/>
      <c r="M717" s="81"/>
      <c r="N717" s="81"/>
    </row>
    <row r="718" spans="2:14" x14ac:dyDescent="0.25">
      <c r="B718" s="90"/>
      <c r="D718" s="91"/>
      <c r="E718" s="81"/>
      <c r="F718" s="81"/>
      <c r="G718" s="81"/>
      <c r="H718" s="81"/>
      <c r="I718" s="81"/>
      <c r="J718" s="81"/>
      <c r="K718" s="81"/>
      <c r="L718" s="81"/>
      <c r="M718" s="81"/>
      <c r="N718" s="81"/>
    </row>
    <row r="719" spans="2:14" x14ac:dyDescent="0.25">
      <c r="B719" s="90"/>
      <c r="D719" s="91"/>
      <c r="E719" s="81"/>
      <c r="F719" s="81"/>
      <c r="G719" s="81"/>
      <c r="H719" s="81"/>
      <c r="I719" s="81"/>
      <c r="J719" s="81"/>
      <c r="K719" s="81"/>
      <c r="L719" s="81"/>
      <c r="M719" s="81"/>
      <c r="N719" s="81"/>
    </row>
    <row r="720" spans="2:14" x14ac:dyDescent="0.25">
      <c r="B720" s="90"/>
      <c r="D720" s="91"/>
      <c r="E720" s="81"/>
      <c r="F720" s="81"/>
      <c r="G720" s="81"/>
      <c r="H720" s="81"/>
      <c r="I720" s="81"/>
      <c r="J720" s="81"/>
      <c r="K720" s="81"/>
      <c r="L720" s="81"/>
      <c r="M720" s="81"/>
      <c r="N720" s="81"/>
    </row>
    <row r="721" spans="2:14" x14ac:dyDescent="0.25">
      <c r="B721" s="90"/>
      <c r="D721" s="91"/>
      <c r="E721" s="81"/>
      <c r="F721" s="81"/>
      <c r="G721" s="81"/>
      <c r="H721" s="81"/>
      <c r="I721" s="81"/>
      <c r="J721" s="81"/>
      <c r="K721" s="81"/>
      <c r="L721" s="81"/>
      <c r="M721" s="81"/>
      <c r="N721" s="81"/>
    </row>
    <row r="722" spans="2:14" x14ac:dyDescent="0.25">
      <c r="B722" s="90"/>
      <c r="D722" s="91"/>
      <c r="E722" s="81"/>
      <c r="F722" s="81"/>
      <c r="G722" s="81"/>
      <c r="H722" s="81"/>
      <c r="I722" s="81"/>
      <c r="J722" s="81"/>
      <c r="K722" s="81"/>
      <c r="L722" s="81"/>
      <c r="M722" s="81"/>
      <c r="N722" s="81"/>
    </row>
    <row r="723" spans="2:14" x14ac:dyDescent="0.25">
      <c r="B723" s="90"/>
      <c r="D723" s="91"/>
      <c r="E723" s="81"/>
      <c r="F723" s="81"/>
      <c r="G723" s="81"/>
      <c r="H723" s="81"/>
      <c r="I723" s="81"/>
      <c r="J723" s="81"/>
      <c r="K723" s="81"/>
      <c r="L723" s="81"/>
      <c r="M723" s="81"/>
      <c r="N723" s="81"/>
    </row>
    <row r="724" spans="2:14" x14ac:dyDescent="0.25">
      <c r="B724" s="90"/>
      <c r="D724" s="91"/>
      <c r="E724" s="81"/>
      <c r="F724" s="81"/>
      <c r="G724" s="81"/>
      <c r="H724" s="81"/>
      <c r="I724" s="81"/>
      <c r="J724" s="81"/>
      <c r="K724" s="81"/>
      <c r="L724" s="81"/>
      <c r="M724" s="81"/>
      <c r="N724" s="81"/>
    </row>
    <row r="725" spans="2:14" x14ac:dyDescent="0.25">
      <c r="B725" s="90"/>
      <c r="D725" s="91"/>
      <c r="E725" s="81"/>
      <c r="F725" s="81"/>
      <c r="G725" s="81"/>
      <c r="H725" s="81"/>
      <c r="I725" s="81"/>
      <c r="J725" s="81"/>
      <c r="K725" s="81"/>
      <c r="L725" s="81"/>
      <c r="M725" s="81"/>
      <c r="N725" s="81"/>
    </row>
    <row r="726" spans="2:14" x14ac:dyDescent="0.25">
      <c r="B726" s="90"/>
      <c r="D726" s="91"/>
      <c r="E726" s="81"/>
      <c r="F726" s="81"/>
      <c r="G726" s="81"/>
      <c r="H726" s="81"/>
      <c r="I726" s="81"/>
      <c r="J726" s="81"/>
      <c r="K726" s="81"/>
      <c r="L726" s="81"/>
      <c r="M726" s="81"/>
      <c r="N726" s="81"/>
    </row>
    <row r="727" spans="2:14" x14ac:dyDescent="0.25">
      <c r="B727" s="90"/>
      <c r="D727" s="91"/>
      <c r="E727" s="81"/>
      <c r="F727" s="81"/>
      <c r="G727" s="81"/>
      <c r="H727" s="81"/>
      <c r="I727" s="81"/>
      <c r="J727" s="81"/>
      <c r="K727" s="81"/>
      <c r="L727" s="81"/>
      <c r="M727" s="81"/>
      <c r="N727" s="81"/>
    </row>
    <row r="728" spans="2:14" x14ac:dyDescent="0.25">
      <c r="B728" s="90"/>
      <c r="D728" s="91"/>
      <c r="E728" s="81"/>
      <c r="F728" s="81"/>
      <c r="G728" s="81"/>
      <c r="H728" s="81"/>
      <c r="I728" s="81"/>
      <c r="J728" s="81"/>
      <c r="K728" s="81"/>
      <c r="L728" s="81"/>
      <c r="M728" s="81"/>
      <c r="N728" s="81"/>
    </row>
    <row r="729" spans="2:14" x14ac:dyDescent="0.25">
      <c r="B729" s="90"/>
      <c r="D729" s="91"/>
      <c r="E729" s="81"/>
      <c r="F729" s="81"/>
      <c r="G729" s="81"/>
      <c r="H729" s="81"/>
      <c r="I729" s="81"/>
      <c r="J729" s="81"/>
      <c r="K729" s="81"/>
      <c r="L729" s="81"/>
      <c r="M729" s="81"/>
      <c r="N729" s="81"/>
    </row>
    <row r="730" spans="2:14" x14ac:dyDescent="0.25">
      <c r="B730" s="90"/>
      <c r="D730" s="91"/>
      <c r="E730" s="81"/>
      <c r="F730" s="81"/>
      <c r="G730" s="81"/>
      <c r="H730" s="81"/>
      <c r="I730" s="81"/>
      <c r="J730" s="81"/>
      <c r="K730" s="81"/>
      <c r="L730" s="81"/>
      <c r="M730" s="81"/>
      <c r="N730" s="81"/>
    </row>
    <row r="731" spans="2:14" x14ac:dyDescent="0.25">
      <c r="B731" s="90"/>
      <c r="D731" s="91"/>
      <c r="E731" s="81"/>
      <c r="F731" s="81"/>
      <c r="G731" s="81"/>
      <c r="H731" s="81"/>
      <c r="I731" s="81"/>
      <c r="J731" s="81"/>
      <c r="K731" s="81"/>
      <c r="L731" s="81"/>
      <c r="M731" s="81"/>
      <c r="N731" s="81"/>
    </row>
    <row r="732" spans="2:14" x14ac:dyDescent="0.25">
      <c r="B732" s="90"/>
      <c r="D732" s="91"/>
      <c r="E732" s="81"/>
      <c r="F732" s="81"/>
      <c r="G732" s="81"/>
      <c r="H732" s="81"/>
      <c r="I732" s="81"/>
      <c r="J732" s="81"/>
      <c r="K732" s="81"/>
      <c r="L732" s="81"/>
      <c r="M732" s="81"/>
      <c r="N732" s="81"/>
    </row>
    <row r="733" spans="2:14" x14ac:dyDescent="0.25">
      <c r="B733" s="90"/>
      <c r="D733" s="91"/>
      <c r="E733" s="81"/>
      <c r="F733" s="81"/>
      <c r="G733" s="81"/>
      <c r="H733" s="81"/>
      <c r="I733" s="81"/>
      <c r="J733" s="81"/>
      <c r="K733" s="81"/>
      <c r="L733" s="81"/>
      <c r="M733" s="81"/>
      <c r="N733" s="81"/>
    </row>
    <row r="734" spans="2:14" x14ac:dyDescent="0.25">
      <c r="B734" s="90"/>
      <c r="D734" s="91"/>
      <c r="E734" s="81"/>
      <c r="F734" s="81"/>
      <c r="G734" s="81"/>
      <c r="H734" s="81"/>
      <c r="I734" s="81"/>
      <c r="J734" s="81"/>
      <c r="K734" s="81"/>
      <c r="L734" s="81"/>
      <c r="M734" s="81"/>
      <c r="N734" s="81"/>
    </row>
    <row r="735" spans="2:14" x14ac:dyDescent="0.25">
      <c r="B735" s="90"/>
      <c r="D735" s="91"/>
      <c r="E735" s="81"/>
      <c r="F735" s="81"/>
      <c r="G735" s="81"/>
      <c r="H735" s="81"/>
      <c r="I735" s="81"/>
      <c r="J735" s="81"/>
      <c r="K735" s="81"/>
      <c r="L735" s="81"/>
      <c r="M735" s="81"/>
      <c r="N735" s="81"/>
    </row>
    <row r="736" spans="2:14" x14ac:dyDescent="0.25">
      <c r="B736" s="90"/>
      <c r="D736" s="91"/>
      <c r="E736" s="81"/>
      <c r="F736" s="81"/>
      <c r="G736" s="81"/>
      <c r="H736" s="81"/>
      <c r="I736" s="81"/>
      <c r="J736" s="81"/>
      <c r="K736" s="81"/>
      <c r="L736" s="81"/>
      <c r="M736" s="81"/>
      <c r="N736" s="81"/>
    </row>
    <row r="737" spans="2:14" x14ac:dyDescent="0.25">
      <c r="B737" s="90"/>
      <c r="D737" s="91"/>
      <c r="E737" s="81"/>
      <c r="F737" s="81"/>
      <c r="G737" s="81"/>
      <c r="H737" s="81"/>
      <c r="I737" s="81"/>
      <c r="J737" s="81"/>
      <c r="K737" s="81"/>
      <c r="L737" s="81"/>
      <c r="M737" s="81"/>
      <c r="N737" s="81"/>
    </row>
    <row r="738" spans="2:14" x14ac:dyDescent="0.25">
      <c r="B738" s="90"/>
      <c r="D738" s="91"/>
      <c r="E738" s="81"/>
      <c r="F738" s="81"/>
      <c r="G738" s="81"/>
      <c r="H738" s="81"/>
      <c r="I738" s="81"/>
      <c r="J738" s="81"/>
      <c r="K738" s="81"/>
      <c r="L738" s="81"/>
      <c r="M738" s="81"/>
      <c r="N738" s="81"/>
    </row>
    <row r="739" spans="2:14" x14ac:dyDescent="0.25">
      <c r="B739" s="90"/>
      <c r="D739" s="91"/>
      <c r="E739" s="81"/>
      <c r="F739" s="81"/>
      <c r="G739" s="81"/>
      <c r="H739" s="81"/>
      <c r="I739" s="81"/>
      <c r="J739" s="81"/>
      <c r="K739" s="81"/>
      <c r="L739" s="81"/>
      <c r="M739" s="81"/>
      <c r="N739" s="81"/>
    </row>
    <row r="740" spans="2:14" x14ac:dyDescent="0.25">
      <c r="B740" s="90"/>
      <c r="D740" s="91"/>
      <c r="E740" s="81"/>
      <c r="F740" s="81"/>
      <c r="G740" s="81"/>
      <c r="H740" s="81"/>
      <c r="I740" s="81"/>
      <c r="J740" s="81"/>
      <c r="K740" s="81"/>
      <c r="L740" s="81"/>
      <c r="M740" s="81"/>
      <c r="N740" s="81"/>
    </row>
    <row r="741" spans="2:14" x14ac:dyDescent="0.25">
      <c r="B741" s="90"/>
      <c r="D741" s="91"/>
      <c r="E741" s="81"/>
      <c r="F741" s="81"/>
      <c r="G741" s="81"/>
      <c r="H741" s="81"/>
      <c r="I741" s="81"/>
      <c r="J741" s="81"/>
      <c r="K741" s="81"/>
      <c r="L741" s="81"/>
      <c r="M741" s="81"/>
      <c r="N741" s="81"/>
    </row>
    <row r="742" spans="2:14" x14ac:dyDescent="0.25">
      <c r="B742" s="90"/>
      <c r="D742" s="91"/>
      <c r="E742" s="81"/>
      <c r="F742" s="81"/>
      <c r="G742" s="81"/>
      <c r="H742" s="81"/>
      <c r="I742" s="81"/>
      <c r="J742" s="81"/>
      <c r="K742" s="81"/>
      <c r="L742" s="81"/>
      <c r="M742" s="81"/>
      <c r="N742" s="81"/>
    </row>
    <row r="743" spans="2:14" x14ac:dyDescent="0.25">
      <c r="B743" s="90"/>
      <c r="D743" s="91"/>
      <c r="E743" s="81"/>
      <c r="F743" s="81"/>
      <c r="G743" s="81"/>
      <c r="H743" s="81"/>
      <c r="I743" s="81"/>
      <c r="J743" s="81"/>
      <c r="K743" s="81"/>
      <c r="L743" s="81"/>
      <c r="M743" s="81"/>
      <c r="N743" s="81"/>
    </row>
    <row r="744" spans="2:14" x14ac:dyDescent="0.25">
      <c r="B744" s="90"/>
      <c r="D744" s="91"/>
      <c r="E744" s="81"/>
      <c r="F744" s="81"/>
      <c r="G744" s="81"/>
      <c r="H744" s="81"/>
      <c r="I744" s="81"/>
      <c r="J744" s="81"/>
      <c r="K744" s="81"/>
      <c r="L744" s="81"/>
      <c r="M744" s="81"/>
      <c r="N744" s="81"/>
    </row>
    <row r="745" spans="2:14" x14ac:dyDescent="0.25">
      <c r="B745" s="90"/>
      <c r="D745" s="91"/>
      <c r="E745" s="81"/>
      <c r="F745" s="81"/>
      <c r="G745" s="81"/>
      <c r="H745" s="81"/>
      <c r="I745" s="81"/>
      <c r="J745" s="81"/>
      <c r="K745" s="81"/>
      <c r="L745" s="81"/>
      <c r="M745" s="81"/>
      <c r="N745" s="81"/>
    </row>
    <row r="746" spans="2:14" x14ac:dyDescent="0.25">
      <c r="B746" s="90"/>
      <c r="D746" s="91"/>
      <c r="E746" s="81"/>
      <c r="F746" s="81"/>
      <c r="G746" s="81"/>
      <c r="H746" s="81"/>
      <c r="I746" s="81"/>
      <c r="J746" s="81"/>
      <c r="K746" s="81"/>
      <c r="L746" s="81"/>
      <c r="M746" s="81"/>
      <c r="N746" s="81"/>
    </row>
    <row r="747" spans="2:14" x14ac:dyDescent="0.25">
      <c r="B747" s="90"/>
      <c r="D747" s="91"/>
      <c r="E747" s="81"/>
      <c r="F747" s="81"/>
      <c r="G747" s="81"/>
      <c r="H747" s="81"/>
      <c r="I747" s="81"/>
      <c r="J747" s="81"/>
      <c r="K747" s="81"/>
      <c r="L747" s="81"/>
      <c r="M747" s="81"/>
      <c r="N747" s="81"/>
    </row>
    <row r="748" spans="2:14" x14ac:dyDescent="0.25">
      <c r="B748" s="90"/>
      <c r="D748" s="91"/>
      <c r="E748" s="81"/>
      <c r="F748" s="81"/>
      <c r="G748" s="81"/>
      <c r="H748" s="81"/>
      <c r="I748" s="81"/>
      <c r="J748" s="81"/>
      <c r="K748" s="81"/>
      <c r="L748" s="81"/>
      <c r="M748" s="81"/>
      <c r="N748" s="81"/>
    </row>
    <row r="749" spans="2:14" x14ac:dyDescent="0.25">
      <c r="B749" s="90"/>
      <c r="D749" s="91"/>
      <c r="E749" s="81"/>
      <c r="F749" s="81"/>
      <c r="G749" s="81"/>
      <c r="H749" s="81"/>
      <c r="I749" s="81"/>
      <c r="J749" s="81"/>
      <c r="K749" s="81"/>
      <c r="L749" s="81"/>
      <c r="M749" s="81"/>
      <c r="N749" s="81"/>
    </row>
    <row r="750" spans="2:14" x14ac:dyDescent="0.25">
      <c r="B750" s="90"/>
      <c r="D750" s="91"/>
      <c r="E750" s="81"/>
      <c r="F750" s="81"/>
      <c r="G750" s="81"/>
      <c r="H750" s="81"/>
      <c r="I750" s="81"/>
      <c r="J750" s="81"/>
      <c r="K750" s="81"/>
      <c r="L750" s="81"/>
      <c r="M750" s="81"/>
      <c r="N750" s="81"/>
    </row>
    <row r="751" spans="2:14" x14ac:dyDescent="0.25">
      <c r="B751" s="90"/>
      <c r="D751" s="91"/>
      <c r="E751" s="81"/>
      <c r="F751" s="81"/>
      <c r="G751" s="81"/>
      <c r="H751" s="81"/>
      <c r="I751" s="81"/>
      <c r="J751" s="81"/>
      <c r="K751" s="81"/>
      <c r="L751" s="81"/>
      <c r="M751" s="81"/>
      <c r="N751" s="81"/>
    </row>
    <row r="752" spans="2:14" x14ac:dyDescent="0.25">
      <c r="B752" s="90"/>
      <c r="D752" s="91"/>
      <c r="E752" s="81"/>
      <c r="F752" s="81"/>
      <c r="G752" s="81"/>
      <c r="H752" s="81"/>
      <c r="I752" s="81"/>
      <c r="J752" s="81"/>
      <c r="K752" s="81"/>
      <c r="L752" s="81"/>
      <c r="M752" s="81"/>
      <c r="N752" s="81"/>
    </row>
    <row r="753" spans="2:14" x14ac:dyDescent="0.25">
      <c r="B753" s="90"/>
      <c r="D753" s="91"/>
      <c r="E753" s="81"/>
      <c r="F753" s="81"/>
      <c r="G753" s="81"/>
      <c r="H753" s="81"/>
      <c r="I753" s="81"/>
      <c r="J753" s="81"/>
      <c r="K753" s="81"/>
      <c r="L753" s="81"/>
      <c r="M753" s="81"/>
      <c r="N753" s="81"/>
    </row>
    <row r="754" spans="2:14" x14ac:dyDescent="0.25">
      <c r="B754" s="90"/>
      <c r="D754" s="91"/>
      <c r="E754" s="81"/>
      <c r="F754" s="81"/>
      <c r="G754" s="81"/>
      <c r="H754" s="81"/>
      <c r="I754" s="81"/>
      <c r="J754" s="81"/>
      <c r="K754" s="81"/>
      <c r="L754" s="81"/>
      <c r="M754" s="81"/>
      <c r="N754" s="81"/>
    </row>
    <row r="755" spans="2:14" x14ac:dyDescent="0.25">
      <c r="B755" s="90"/>
      <c r="D755" s="91"/>
      <c r="E755" s="81"/>
      <c r="F755" s="81"/>
      <c r="G755" s="81"/>
      <c r="H755" s="81"/>
      <c r="I755" s="81"/>
      <c r="J755" s="81"/>
      <c r="K755" s="81"/>
      <c r="L755" s="81"/>
      <c r="M755" s="81"/>
      <c r="N755" s="81"/>
    </row>
    <row r="756" spans="2:14" x14ac:dyDescent="0.25">
      <c r="B756" s="90"/>
      <c r="D756" s="91"/>
      <c r="E756" s="81"/>
      <c r="F756" s="81"/>
      <c r="G756" s="81"/>
      <c r="H756" s="81"/>
      <c r="I756" s="81"/>
      <c r="J756" s="81"/>
      <c r="K756" s="81"/>
      <c r="L756" s="81"/>
      <c r="M756" s="81"/>
      <c r="N756" s="81"/>
    </row>
    <row r="757" spans="2:14" x14ac:dyDescent="0.25">
      <c r="B757" s="90"/>
      <c r="D757" s="91"/>
      <c r="E757" s="81"/>
      <c r="F757" s="81"/>
      <c r="G757" s="81"/>
      <c r="H757" s="81"/>
      <c r="I757" s="81"/>
      <c r="J757" s="81"/>
      <c r="K757" s="81"/>
      <c r="L757" s="81"/>
      <c r="M757" s="81"/>
      <c r="N757" s="81"/>
    </row>
    <row r="758" spans="2:14" x14ac:dyDescent="0.25">
      <c r="B758" s="90"/>
      <c r="D758" s="91"/>
      <c r="E758" s="81"/>
      <c r="F758" s="81"/>
      <c r="G758" s="81"/>
      <c r="H758" s="81"/>
      <c r="I758" s="81"/>
      <c r="J758" s="81"/>
      <c r="K758" s="81"/>
      <c r="L758" s="81"/>
      <c r="M758" s="81"/>
      <c r="N758" s="81"/>
    </row>
    <row r="759" spans="2:14" x14ac:dyDescent="0.25">
      <c r="B759" s="90"/>
      <c r="D759" s="91"/>
      <c r="E759" s="81"/>
      <c r="F759" s="81"/>
      <c r="G759" s="81"/>
      <c r="H759" s="81"/>
      <c r="I759" s="81"/>
      <c r="J759" s="81"/>
      <c r="K759" s="81"/>
      <c r="L759" s="81"/>
      <c r="M759" s="81"/>
      <c r="N759" s="81"/>
    </row>
    <row r="760" spans="2:14" x14ac:dyDescent="0.25">
      <c r="B760" s="90"/>
      <c r="D760" s="91"/>
      <c r="E760" s="81"/>
      <c r="F760" s="81"/>
      <c r="G760" s="81"/>
      <c r="H760" s="81"/>
      <c r="I760" s="81"/>
      <c r="J760" s="81"/>
      <c r="K760" s="81"/>
      <c r="L760" s="81"/>
      <c r="M760" s="81"/>
      <c r="N760" s="81"/>
    </row>
    <row r="761" spans="2:14" x14ac:dyDescent="0.25">
      <c r="B761" s="90"/>
      <c r="D761" s="91"/>
      <c r="E761" s="81"/>
      <c r="F761" s="81"/>
      <c r="G761" s="81"/>
      <c r="H761" s="81"/>
      <c r="I761" s="81"/>
      <c r="J761" s="81"/>
      <c r="K761" s="81"/>
      <c r="L761" s="81"/>
      <c r="M761" s="81"/>
      <c r="N761" s="81"/>
    </row>
    <row r="762" spans="2:14" x14ac:dyDescent="0.25">
      <c r="B762" s="90"/>
      <c r="D762" s="91"/>
      <c r="E762" s="81"/>
      <c r="F762" s="81"/>
      <c r="G762" s="81"/>
      <c r="H762" s="81"/>
      <c r="I762" s="81"/>
      <c r="J762" s="81"/>
      <c r="K762" s="81"/>
      <c r="L762" s="81"/>
      <c r="M762" s="81"/>
      <c r="N762" s="81"/>
    </row>
    <row r="763" spans="2:14" x14ac:dyDescent="0.25">
      <c r="B763" s="90"/>
      <c r="D763" s="91"/>
      <c r="E763" s="81"/>
      <c r="F763" s="81"/>
      <c r="G763" s="81"/>
      <c r="H763" s="81"/>
      <c r="I763" s="81"/>
      <c r="J763" s="81"/>
      <c r="K763" s="81"/>
      <c r="L763" s="81"/>
      <c r="M763" s="81"/>
      <c r="N763" s="81"/>
    </row>
    <row r="764" spans="2:14" x14ac:dyDescent="0.25">
      <c r="B764" s="90"/>
      <c r="D764" s="91"/>
      <c r="E764" s="81"/>
      <c r="F764" s="81"/>
      <c r="G764" s="81"/>
      <c r="H764" s="81"/>
      <c r="I764" s="81"/>
      <c r="J764" s="81"/>
      <c r="K764" s="81"/>
      <c r="L764" s="81"/>
      <c r="M764" s="81"/>
      <c r="N764" s="81"/>
    </row>
    <row r="765" spans="2:14" x14ac:dyDescent="0.25">
      <c r="B765" s="90"/>
      <c r="D765" s="91"/>
      <c r="E765" s="81"/>
      <c r="F765" s="81"/>
      <c r="G765" s="81"/>
      <c r="H765" s="81"/>
      <c r="I765" s="81"/>
      <c r="J765" s="81"/>
      <c r="K765" s="81"/>
      <c r="L765" s="81"/>
      <c r="M765" s="81"/>
      <c r="N765" s="81"/>
    </row>
    <row r="766" spans="2:14" x14ac:dyDescent="0.25">
      <c r="B766" s="90"/>
      <c r="D766" s="91"/>
      <c r="E766" s="81"/>
      <c r="F766" s="81"/>
      <c r="G766" s="81"/>
      <c r="H766" s="81"/>
      <c r="I766" s="81"/>
      <c r="J766" s="81"/>
      <c r="K766" s="81"/>
      <c r="L766" s="81"/>
      <c r="M766" s="81"/>
      <c r="N766" s="81"/>
    </row>
    <row r="767" spans="2:14" x14ac:dyDescent="0.25">
      <c r="B767" s="90"/>
      <c r="D767" s="91"/>
      <c r="E767" s="81"/>
      <c r="F767" s="81"/>
      <c r="G767" s="81"/>
      <c r="H767" s="81"/>
      <c r="I767" s="81"/>
      <c r="J767" s="81"/>
      <c r="K767" s="81"/>
      <c r="L767" s="81"/>
      <c r="M767" s="81"/>
      <c r="N767" s="81"/>
    </row>
    <row r="768" spans="2:14" x14ac:dyDescent="0.25">
      <c r="B768" s="90"/>
      <c r="D768" s="91"/>
      <c r="E768" s="81"/>
      <c r="F768" s="81"/>
      <c r="G768" s="81"/>
      <c r="H768" s="81"/>
      <c r="I768" s="81"/>
      <c r="J768" s="81"/>
      <c r="K768" s="81"/>
      <c r="L768" s="81"/>
      <c r="M768" s="81"/>
      <c r="N768" s="81"/>
    </row>
    <row r="769" spans="2:14" x14ac:dyDescent="0.25">
      <c r="B769" s="90"/>
      <c r="D769" s="91"/>
      <c r="E769" s="81"/>
      <c r="F769" s="81"/>
      <c r="G769" s="81"/>
      <c r="H769" s="81"/>
      <c r="I769" s="81"/>
      <c r="J769" s="81"/>
      <c r="K769" s="81"/>
      <c r="L769" s="81"/>
      <c r="M769" s="81"/>
      <c r="N769" s="81"/>
    </row>
    <row r="770" spans="2:14" x14ac:dyDescent="0.25">
      <c r="B770" s="90"/>
      <c r="D770" s="91"/>
      <c r="E770" s="81"/>
      <c r="F770" s="81"/>
      <c r="G770" s="81"/>
      <c r="H770" s="81"/>
      <c r="I770" s="81"/>
      <c r="J770" s="81"/>
      <c r="K770" s="81"/>
      <c r="L770" s="81"/>
      <c r="M770" s="81"/>
      <c r="N770" s="81"/>
    </row>
    <row r="771" spans="2:14" x14ac:dyDescent="0.25">
      <c r="B771" s="90"/>
      <c r="D771" s="91"/>
      <c r="E771" s="81"/>
      <c r="F771" s="81"/>
      <c r="G771" s="81"/>
      <c r="H771" s="81"/>
      <c r="I771" s="81"/>
      <c r="J771" s="81"/>
      <c r="K771" s="81"/>
      <c r="L771" s="81"/>
      <c r="M771" s="81"/>
      <c r="N771" s="81"/>
    </row>
    <row r="772" spans="2:14" x14ac:dyDescent="0.25">
      <c r="B772" s="90"/>
      <c r="D772" s="91"/>
      <c r="E772" s="81"/>
      <c r="F772" s="81"/>
      <c r="G772" s="81"/>
      <c r="H772" s="81"/>
      <c r="I772" s="81"/>
      <c r="J772" s="81"/>
      <c r="K772" s="81"/>
      <c r="L772" s="81"/>
      <c r="M772" s="81"/>
      <c r="N772" s="81"/>
    </row>
    <row r="773" spans="2:14" x14ac:dyDescent="0.25">
      <c r="B773" s="90"/>
      <c r="D773" s="91"/>
      <c r="E773" s="81"/>
      <c r="F773" s="81"/>
      <c r="G773" s="81"/>
      <c r="H773" s="81"/>
      <c r="I773" s="81"/>
      <c r="J773" s="81"/>
      <c r="K773" s="81"/>
      <c r="L773" s="81"/>
      <c r="M773" s="81"/>
      <c r="N773" s="81"/>
    </row>
    <row r="774" spans="2:14" x14ac:dyDescent="0.25">
      <c r="B774" s="90"/>
      <c r="D774" s="91"/>
      <c r="E774" s="81"/>
      <c r="F774" s="81"/>
      <c r="G774" s="81"/>
      <c r="H774" s="81"/>
      <c r="I774" s="81"/>
      <c r="J774" s="81"/>
      <c r="K774" s="81"/>
      <c r="L774" s="81"/>
      <c r="M774" s="81"/>
      <c r="N774" s="81"/>
    </row>
    <row r="775" spans="2:14" x14ac:dyDescent="0.25">
      <c r="B775" s="90"/>
      <c r="D775" s="91"/>
      <c r="E775" s="81"/>
      <c r="F775" s="81"/>
      <c r="G775" s="81"/>
      <c r="H775" s="81"/>
      <c r="I775" s="81"/>
      <c r="J775" s="81"/>
      <c r="K775" s="81"/>
      <c r="L775" s="81"/>
      <c r="M775" s="81"/>
      <c r="N775" s="81"/>
    </row>
    <row r="776" spans="2:14" x14ac:dyDescent="0.25">
      <c r="B776" s="90"/>
      <c r="D776" s="91"/>
      <c r="E776" s="81"/>
      <c r="F776" s="81"/>
      <c r="G776" s="81"/>
      <c r="H776" s="81"/>
      <c r="I776" s="81"/>
      <c r="J776" s="81"/>
      <c r="K776" s="81"/>
      <c r="L776" s="81"/>
      <c r="M776" s="81"/>
      <c r="N776" s="81"/>
    </row>
    <row r="777" spans="2:14" x14ac:dyDescent="0.25">
      <c r="B777" s="90"/>
      <c r="D777" s="91"/>
      <c r="E777" s="81"/>
      <c r="F777" s="81"/>
      <c r="G777" s="81"/>
      <c r="H777" s="81"/>
      <c r="I777" s="81"/>
      <c r="J777" s="81"/>
      <c r="K777" s="81"/>
      <c r="L777" s="81"/>
      <c r="M777" s="81"/>
      <c r="N777" s="81"/>
    </row>
    <row r="778" spans="2:14" x14ac:dyDescent="0.25">
      <c r="B778" s="90"/>
      <c r="D778" s="91"/>
      <c r="E778" s="81"/>
      <c r="F778" s="81"/>
      <c r="G778" s="81"/>
      <c r="H778" s="81"/>
      <c r="I778" s="81"/>
      <c r="J778" s="81"/>
      <c r="K778" s="81"/>
      <c r="L778" s="81"/>
      <c r="M778" s="81"/>
      <c r="N778" s="81"/>
    </row>
    <row r="779" spans="2:14" x14ac:dyDescent="0.25">
      <c r="B779" s="90"/>
      <c r="D779" s="91"/>
      <c r="E779" s="81"/>
      <c r="F779" s="81"/>
      <c r="G779" s="81"/>
      <c r="H779" s="81"/>
      <c r="I779" s="81"/>
      <c r="J779" s="81"/>
      <c r="K779" s="81"/>
      <c r="L779" s="81"/>
      <c r="M779" s="81"/>
      <c r="N779" s="81"/>
    </row>
    <row r="780" spans="2:14" x14ac:dyDescent="0.25">
      <c r="B780" s="90"/>
      <c r="D780" s="91"/>
      <c r="E780" s="81"/>
      <c r="F780" s="81"/>
      <c r="G780" s="81"/>
      <c r="H780" s="81"/>
      <c r="I780" s="81"/>
      <c r="J780" s="81"/>
      <c r="K780" s="81"/>
      <c r="L780" s="81"/>
      <c r="M780" s="81"/>
      <c r="N780" s="81"/>
    </row>
    <row r="781" spans="2:14" x14ac:dyDescent="0.25">
      <c r="B781" s="90"/>
      <c r="D781" s="91"/>
      <c r="E781" s="81"/>
      <c r="F781" s="81"/>
      <c r="G781" s="81"/>
      <c r="H781" s="81"/>
      <c r="I781" s="81"/>
      <c r="J781" s="81"/>
      <c r="K781" s="81"/>
      <c r="L781" s="81"/>
      <c r="M781" s="81"/>
      <c r="N781" s="81"/>
    </row>
    <row r="782" spans="2:14" x14ac:dyDescent="0.25">
      <c r="B782" s="90"/>
      <c r="D782" s="91"/>
      <c r="E782" s="81"/>
      <c r="F782" s="81"/>
      <c r="G782" s="81"/>
      <c r="H782" s="81"/>
      <c r="I782" s="81"/>
      <c r="J782" s="81"/>
      <c r="K782" s="81"/>
      <c r="L782" s="81"/>
      <c r="M782" s="81"/>
      <c r="N782" s="81"/>
    </row>
    <row r="783" spans="2:14" x14ac:dyDescent="0.25">
      <c r="B783" s="90"/>
      <c r="D783" s="91"/>
      <c r="E783" s="81"/>
      <c r="F783" s="81"/>
      <c r="G783" s="81"/>
      <c r="H783" s="81"/>
      <c r="I783" s="81"/>
      <c r="J783" s="81"/>
      <c r="K783" s="81"/>
      <c r="L783" s="81"/>
      <c r="M783" s="81"/>
      <c r="N783" s="81"/>
    </row>
    <row r="784" spans="2:14" x14ac:dyDescent="0.25">
      <c r="B784" s="90"/>
      <c r="D784" s="91"/>
      <c r="E784" s="81"/>
      <c r="F784" s="81"/>
      <c r="G784" s="81"/>
      <c r="H784" s="81"/>
      <c r="I784" s="81"/>
      <c r="J784" s="81"/>
      <c r="K784" s="81"/>
      <c r="L784" s="81"/>
      <c r="M784" s="81"/>
      <c r="N784" s="81"/>
    </row>
    <row r="785" spans="2:14" x14ac:dyDescent="0.25">
      <c r="B785" s="90"/>
      <c r="D785" s="91"/>
      <c r="E785" s="81"/>
      <c r="F785" s="81"/>
      <c r="G785" s="81"/>
      <c r="H785" s="81"/>
      <c r="I785" s="81"/>
      <c r="J785" s="81"/>
      <c r="K785" s="81"/>
      <c r="L785" s="81"/>
      <c r="M785" s="81"/>
      <c r="N785" s="81"/>
    </row>
    <row r="786" spans="2:14" x14ac:dyDescent="0.25">
      <c r="B786" s="90"/>
      <c r="D786" s="91"/>
      <c r="E786" s="81"/>
      <c r="F786" s="81"/>
      <c r="G786" s="81"/>
      <c r="H786" s="81"/>
      <c r="I786" s="81"/>
      <c r="J786" s="81"/>
      <c r="K786" s="81"/>
      <c r="L786" s="81"/>
      <c r="M786" s="81"/>
      <c r="N786" s="81"/>
    </row>
    <row r="787" spans="2:14" x14ac:dyDescent="0.25">
      <c r="B787" s="90"/>
      <c r="D787" s="91"/>
      <c r="E787" s="81"/>
      <c r="F787" s="81"/>
      <c r="G787" s="81"/>
      <c r="H787" s="81"/>
      <c r="I787" s="81"/>
      <c r="J787" s="81"/>
      <c r="K787" s="81"/>
      <c r="L787" s="81"/>
      <c r="M787" s="81"/>
      <c r="N787" s="81"/>
    </row>
    <row r="788" spans="2:14" x14ac:dyDescent="0.25">
      <c r="B788" s="90"/>
      <c r="D788" s="91"/>
      <c r="E788" s="81"/>
      <c r="F788" s="81"/>
      <c r="G788" s="81"/>
      <c r="H788" s="81"/>
      <c r="I788" s="81"/>
      <c r="J788" s="81"/>
      <c r="K788" s="81"/>
      <c r="L788" s="81"/>
      <c r="M788" s="81"/>
      <c r="N788" s="81"/>
    </row>
    <row r="789" spans="2:14" x14ac:dyDescent="0.25">
      <c r="B789" s="90"/>
      <c r="D789" s="91"/>
      <c r="E789" s="81"/>
      <c r="F789" s="81"/>
      <c r="G789" s="81"/>
      <c r="H789" s="81"/>
      <c r="I789" s="81"/>
      <c r="J789" s="81"/>
      <c r="K789" s="81"/>
      <c r="L789" s="81"/>
      <c r="M789" s="81"/>
      <c r="N789" s="81"/>
    </row>
    <row r="790" spans="2:14" x14ac:dyDescent="0.25">
      <c r="B790" s="90"/>
      <c r="D790" s="91"/>
      <c r="E790" s="81"/>
      <c r="F790" s="81"/>
      <c r="G790" s="81"/>
      <c r="H790" s="81"/>
      <c r="I790" s="81"/>
      <c r="J790" s="81"/>
      <c r="K790" s="81"/>
      <c r="L790" s="81"/>
      <c r="M790" s="81"/>
      <c r="N790" s="81"/>
    </row>
    <row r="791" spans="2:14" x14ac:dyDescent="0.25">
      <c r="B791" s="90"/>
      <c r="D791" s="91"/>
      <c r="E791" s="81"/>
      <c r="F791" s="81"/>
      <c r="G791" s="81"/>
      <c r="H791" s="81"/>
      <c r="I791" s="81"/>
      <c r="J791" s="81"/>
      <c r="K791" s="81"/>
      <c r="L791" s="81"/>
      <c r="M791" s="81"/>
      <c r="N791" s="81"/>
    </row>
    <row r="792" spans="2:14" x14ac:dyDescent="0.25">
      <c r="B792" s="90"/>
      <c r="D792" s="91"/>
      <c r="E792" s="81"/>
      <c r="F792" s="81"/>
      <c r="G792" s="81"/>
      <c r="H792" s="81"/>
      <c r="I792" s="81"/>
      <c r="J792" s="81"/>
      <c r="K792" s="81"/>
      <c r="L792" s="81"/>
      <c r="M792" s="81"/>
      <c r="N792" s="81"/>
    </row>
    <row r="793" spans="2:14" x14ac:dyDescent="0.25">
      <c r="B793" s="90"/>
      <c r="D793" s="91"/>
      <c r="E793" s="81"/>
      <c r="F793" s="81"/>
      <c r="G793" s="81"/>
      <c r="H793" s="81"/>
      <c r="I793" s="81"/>
      <c r="J793" s="81"/>
      <c r="K793" s="81"/>
      <c r="L793" s="81"/>
      <c r="M793" s="81"/>
      <c r="N793" s="81"/>
    </row>
    <row r="794" spans="2:14" x14ac:dyDescent="0.25">
      <c r="B794" s="90"/>
      <c r="D794" s="91"/>
      <c r="E794" s="81"/>
      <c r="F794" s="81"/>
      <c r="G794" s="81"/>
      <c r="H794" s="81"/>
      <c r="I794" s="81"/>
      <c r="J794" s="81"/>
      <c r="K794" s="81"/>
      <c r="L794" s="81"/>
      <c r="M794" s="81"/>
      <c r="N794" s="81"/>
    </row>
    <row r="795" spans="2:14" x14ac:dyDescent="0.25">
      <c r="B795" s="90"/>
      <c r="D795" s="91"/>
      <c r="E795" s="81"/>
      <c r="F795" s="81"/>
      <c r="G795" s="81"/>
      <c r="H795" s="81"/>
      <c r="I795" s="81"/>
      <c r="J795" s="81"/>
      <c r="K795" s="81"/>
      <c r="L795" s="81"/>
      <c r="M795" s="81"/>
      <c r="N795" s="81"/>
    </row>
    <row r="796" spans="2:14" x14ac:dyDescent="0.25">
      <c r="B796" s="90"/>
      <c r="D796" s="91"/>
      <c r="E796" s="81"/>
      <c r="F796" s="81"/>
      <c r="G796" s="81"/>
      <c r="H796" s="81"/>
      <c r="I796" s="81"/>
      <c r="J796" s="81"/>
      <c r="K796" s="81"/>
      <c r="L796" s="81"/>
      <c r="M796" s="81"/>
      <c r="N796" s="81"/>
    </row>
    <row r="797" spans="2:14" x14ac:dyDescent="0.25">
      <c r="B797" s="90"/>
      <c r="D797" s="91"/>
      <c r="E797" s="81"/>
      <c r="F797" s="81"/>
      <c r="G797" s="81"/>
      <c r="H797" s="81"/>
      <c r="I797" s="81"/>
      <c r="J797" s="81"/>
      <c r="K797" s="81"/>
      <c r="L797" s="81"/>
      <c r="M797" s="81"/>
      <c r="N797" s="81"/>
    </row>
    <row r="798" spans="2:14" x14ac:dyDescent="0.25">
      <c r="B798" s="90"/>
      <c r="D798" s="91"/>
      <c r="E798" s="81"/>
      <c r="F798" s="81"/>
      <c r="G798" s="81"/>
      <c r="H798" s="81"/>
      <c r="I798" s="81"/>
      <c r="J798" s="81"/>
      <c r="K798" s="81"/>
      <c r="L798" s="81"/>
      <c r="M798" s="81"/>
      <c r="N798" s="81"/>
    </row>
    <row r="799" spans="2:14" x14ac:dyDescent="0.25">
      <c r="B799" s="90"/>
      <c r="D799" s="91"/>
      <c r="E799" s="81"/>
      <c r="F799" s="81"/>
      <c r="G799" s="81"/>
      <c r="H799" s="81"/>
      <c r="I799" s="81"/>
      <c r="J799" s="81"/>
      <c r="K799" s="81"/>
      <c r="L799" s="81"/>
      <c r="M799" s="81"/>
      <c r="N799" s="81"/>
    </row>
    <row r="800" spans="2:14" x14ac:dyDescent="0.25">
      <c r="B800" s="90"/>
      <c r="D800" s="91"/>
      <c r="E800" s="81"/>
      <c r="F800" s="81"/>
      <c r="G800" s="81"/>
      <c r="H800" s="81"/>
      <c r="I800" s="81"/>
      <c r="J800" s="81"/>
      <c r="K800" s="81"/>
      <c r="L800" s="81"/>
      <c r="M800" s="81"/>
      <c r="N800" s="81"/>
    </row>
    <row r="801" spans="2:14" x14ac:dyDescent="0.25">
      <c r="B801" s="90"/>
      <c r="D801" s="91"/>
      <c r="E801" s="81"/>
      <c r="F801" s="81"/>
      <c r="G801" s="81"/>
      <c r="H801" s="81"/>
      <c r="I801" s="81"/>
      <c r="J801" s="81"/>
      <c r="K801" s="81"/>
      <c r="L801" s="81"/>
      <c r="M801" s="81"/>
      <c r="N801" s="81"/>
    </row>
    <row r="802" spans="2:14" x14ac:dyDescent="0.25">
      <c r="B802" s="90"/>
      <c r="D802" s="91"/>
      <c r="E802" s="81"/>
      <c r="F802" s="81"/>
      <c r="G802" s="81"/>
      <c r="H802" s="81"/>
      <c r="I802" s="81"/>
      <c r="J802" s="81"/>
      <c r="K802" s="81"/>
      <c r="L802" s="81"/>
      <c r="M802" s="81"/>
      <c r="N802" s="81"/>
    </row>
    <row r="803" spans="2:14" x14ac:dyDescent="0.25">
      <c r="B803" s="90"/>
      <c r="D803" s="91"/>
      <c r="E803" s="81"/>
      <c r="F803" s="81"/>
      <c r="G803" s="81"/>
      <c r="H803" s="81"/>
      <c r="I803" s="81"/>
      <c r="J803" s="81"/>
      <c r="K803" s="81"/>
      <c r="L803" s="81"/>
      <c r="M803" s="81"/>
      <c r="N803" s="81"/>
    </row>
    <row r="804" spans="2:14" x14ac:dyDescent="0.25">
      <c r="B804" s="90"/>
      <c r="D804" s="91"/>
      <c r="E804" s="81"/>
      <c r="F804" s="81"/>
      <c r="G804" s="81"/>
      <c r="H804" s="81"/>
      <c r="I804" s="81"/>
      <c r="J804" s="81"/>
      <c r="K804" s="81"/>
      <c r="L804" s="81"/>
      <c r="M804" s="81"/>
      <c r="N804" s="81"/>
    </row>
    <row r="805" spans="2:14" x14ac:dyDescent="0.25">
      <c r="B805" s="90"/>
      <c r="D805" s="91"/>
      <c r="E805" s="81"/>
      <c r="F805" s="81"/>
      <c r="G805" s="81"/>
      <c r="H805" s="81"/>
      <c r="I805" s="81"/>
      <c r="J805" s="81"/>
      <c r="K805" s="81"/>
      <c r="L805" s="81"/>
      <c r="M805" s="81"/>
      <c r="N805" s="81"/>
    </row>
    <row r="806" spans="2:14" x14ac:dyDescent="0.25">
      <c r="B806" s="90"/>
      <c r="D806" s="91"/>
      <c r="E806" s="81"/>
      <c r="F806" s="81"/>
      <c r="G806" s="81"/>
      <c r="H806" s="81"/>
      <c r="I806" s="81"/>
      <c r="J806" s="81"/>
      <c r="K806" s="81"/>
      <c r="L806" s="81"/>
      <c r="M806" s="81"/>
      <c r="N806" s="81"/>
    </row>
    <row r="807" spans="2:14" x14ac:dyDescent="0.25">
      <c r="B807" s="90"/>
      <c r="D807" s="91"/>
      <c r="E807" s="81"/>
      <c r="F807" s="81"/>
      <c r="G807" s="81"/>
      <c r="H807" s="81"/>
      <c r="I807" s="81"/>
      <c r="J807" s="81"/>
      <c r="K807" s="81"/>
      <c r="L807" s="81"/>
      <c r="M807" s="81"/>
      <c r="N807" s="81"/>
    </row>
    <row r="808" spans="2:14" x14ac:dyDescent="0.25">
      <c r="B808" s="90"/>
      <c r="D808" s="91"/>
      <c r="E808" s="81"/>
      <c r="F808" s="81"/>
      <c r="G808" s="81"/>
      <c r="H808" s="81"/>
      <c r="I808" s="81"/>
      <c r="J808" s="81"/>
      <c r="K808" s="81"/>
      <c r="L808" s="81"/>
      <c r="M808" s="81"/>
      <c r="N808" s="81"/>
    </row>
    <row r="809" spans="2:14" x14ac:dyDescent="0.25">
      <c r="B809" s="90"/>
      <c r="D809" s="91"/>
      <c r="E809" s="81"/>
      <c r="F809" s="81"/>
      <c r="G809" s="81"/>
      <c r="H809" s="81"/>
      <c r="I809" s="81"/>
      <c r="J809" s="81"/>
      <c r="K809" s="81"/>
      <c r="L809" s="81"/>
      <c r="M809" s="81"/>
      <c r="N809" s="81"/>
    </row>
    <row r="810" spans="2:14" x14ac:dyDescent="0.25">
      <c r="B810" s="90"/>
      <c r="D810" s="91"/>
      <c r="E810" s="81"/>
      <c r="F810" s="81"/>
      <c r="G810" s="81"/>
      <c r="H810" s="81"/>
      <c r="I810" s="81"/>
      <c r="J810" s="81"/>
      <c r="K810" s="81"/>
      <c r="L810" s="81"/>
      <c r="M810" s="81"/>
      <c r="N810" s="81"/>
    </row>
    <row r="811" spans="2:14" x14ac:dyDescent="0.25">
      <c r="B811" s="90"/>
      <c r="D811" s="91"/>
      <c r="E811" s="81"/>
      <c r="F811" s="81"/>
      <c r="G811" s="81"/>
      <c r="H811" s="81"/>
      <c r="I811" s="81"/>
      <c r="J811" s="81"/>
      <c r="K811" s="81"/>
      <c r="L811" s="81"/>
      <c r="M811" s="81"/>
      <c r="N811" s="81"/>
    </row>
    <row r="812" spans="2:14" x14ac:dyDescent="0.25">
      <c r="B812" s="90"/>
      <c r="D812" s="91"/>
      <c r="E812" s="81"/>
      <c r="F812" s="81"/>
      <c r="G812" s="81"/>
      <c r="H812" s="81"/>
      <c r="I812" s="81"/>
      <c r="J812" s="81"/>
      <c r="K812" s="81"/>
      <c r="L812" s="81"/>
      <c r="M812" s="81"/>
      <c r="N812" s="81"/>
    </row>
    <row r="813" spans="2:14" x14ac:dyDescent="0.25">
      <c r="B813" s="90"/>
      <c r="D813" s="91"/>
      <c r="E813" s="81"/>
      <c r="F813" s="81"/>
      <c r="G813" s="81"/>
      <c r="H813" s="81"/>
      <c r="I813" s="81"/>
      <c r="J813" s="81"/>
      <c r="K813" s="81"/>
      <c r="L813" s="81"/>
      <c r="M813" s="81"/>
      <c r="N813" s="81"/>
    </row>
    <row r="814" spans="2:14" x14ac:dyDescent="0.25">
      <c r="B814" s="90"/>
      <c r="D814" s="91"/>
      <c r="E814" s="81"/>
      <c r="F814" s="81"/>
      <c r="G814" s="81"/>
      <c r="H814" s="81"/>
      <c r="I814" s="81"/>
      <c r="J814" s="81"/>
      <c r="K814" s="81"/>
      <c r="L814" s="81"/>
      <c r="M814" s="81"/>
      <c r="N814" s="81"/>
    </row>
    <row r="815" spans="2:14" x14ac:dyDescent="0.25">
      <c r="B815" s="90"/>
      <c r="D815" s="91"/>
      <c r="E815" s="81"/>
      <c r="F815" s="81"/>
      <c r="G815" s="81"/>
      <c r="H815" s="81"/>
      <c r="I815" s="81"/>
      <c r="J815" s="81"/>
      <c r="K815" s="81"/>
      <c r="L815" s="81"/>
      <c r="M815" s="81"/>
      <c r="N815" s="81"/>
    </row>
    <row r="816" spans="2:14" x14ac:dyDescent="0.25">
      <c r="B816" s="90"/>
      <c r="D816" s="91"/>
      <c r="E816" s="81"/>
      <c r="F816" s="81"/>
      <c r="G816" s="81"/>
      <c r="H816" s="81"/>
      <c r="I816" s="81"/>
      <c r="J816" s="81"/>
      <c r="K816" s="81"/>
      <c r="L816" s="81"/>
      <c r="M816" s="81"/>
      <c r="N816" s="81"/>
    </row>
    <row r="817" spans="2:14" x14ac:dyDescent="0.25">
      <c r="B817" s="90"/>
      <c r="D817" s="91"/>
      <c r="E817" s="81"/>
      <c r="F817" s="81"/>
      <c r="G817" s="81"/>
      <c r="H817" s="81"/>
      <c r="I817" s="81"/>
      <c r="J817" s="81"/>
      <c r="K817" s="81"/>
      <c r="L817" s="81"/>
      <c r="M817" s="81"/>
      <c r="N817" s="81"/>
    </row>
    <row r="818" spans="2:14" x14ac:dyDescent="0.25">
      <c r="B818" s="90"/>
      <c r="D818" s="91"/>
      <c r="E818" s="81"/>
      <c r="F818" s="81"/>
      <c r="G818" s="81"/>
      <c r="H818" s="81"/>
      <c r="I818" s="81"/>
      <c r="J818" s="81"/>
      <c r="K818" s="81"/>
      <c r="L818" s="81"/>
      <c r="M818" s="81"/>
      <c r="N818" s="81"/>
    </row>
    <row r="819" spans="2:14" x14ac:dyDescent="0.25">
      <c r="B819" s="90"/>
      <c r="D819" s="91"/>
      <c r="E819" s="81"/>
      <c r="F819" s="81"/>
      <c r="G819" s="81"/>
      <c r="H819" s="81"/>
      <c r="I819" s="81"/>
      <c r="J819" s="81"/>
      <c r="K819" s="81"/>
      <c r="L819" s="81"/>
      <c r="M819" s="81"/>
      <c r="N819" s="81"/>
    </row>
    <row r="820" spans="2:14" x14ac:dyDescent="0.25">
      <c r="B820" s="90"/>
      <c r="D820" s="91"/>
      <c r="E820" s="81"/>
      <c r="F820" s="81"/>
      <c r="G820" s="81"/>
      <c r="H820" s="81"/>
      <c r="I820" s="81"/>
      <c r="J820" s="81"/>
      <c r="K820" s="81"/>
      <c r="L820" s="81"/>
      <c r="M820" s="81"/>
      <c r="N820" s="81"/>
    </row>
    <row r="821" spans="2:14" x14ac:dyDescent="0.25">
      <c r="B821" s="90"/>
      <c r="D821" s="91"/>
      <c r="E821" s="81"/>
      <c r="F821" s="81"/>
      <c r="G821" s="81"/>
      <c r="H821" s="81"/>
      <c r="I821" s="81"/>
      <c r="J821" s="81"/>
      <c r="K821" s="81"/>
      <c r="L821" s="81"/>
      <c r="M821" s="81"/>
      <c r="N821" s="81"/>
    </row>
    <row r="822" spans="2:14" x14ac:dyDescent="0.25">
      <c r="B822" s="90"/>
      <c r="D822" s="91"/>
      <c r="E822" s="81"/>
      <c r="F822" s="81"/>
      <c r="G822" s="81"/>
      <c r="H822" s="81"/>
      <c r="I822" s="81"/>
      <c r="J822" s="81"/>
      <c r="K822" s="81"/>
      <c r="L822" s="81"/>
      <c r="M822" s="81"/>
      <c r="N822" s="81"/>
    </row>
    <row r="823" spans="2:14" x14ac:dyDescent="0.25">
      <c r="B823" s="90"/>
      <c r="D823" s="91"/>
      <c r="E823" s="81"/>
      <c r="F823" s="81"/>
      <c r="G823" s="81"/>
      <c r="H823" s="81"/>
      <c r="I823" s="81"/>
      <c r="J823" s="81"/>
      <c r="K823" s="81"/>
      <c r="L823" s="81"/>
      <c r="M823" s="81"/>
      <c r="N823" s="81"/>
    </row>
    <row r="824" spans="2:14" x14ac:dyDescent="0.25">
      <c r="B824" s="90"/>
      <c r="D824" s="91"/>
      <c r="E824" s="81"/>
      <c r="F824" s="81"/>
      <c r="G824" s="81"/>
      <c r="H824" s="81"/>
      <c r="I824" s="81"/>
      <c r="J824" s="81"/>
      <c r="K824" s="81"/>
      <c r="L824" s="81"/>
      <c r="M824" s="81"/>
      <c r="N824" s="81"/>
    </row>
    <row r="825" spans="2:14" x14ac:dyDescent="0.25">
      <c r="B825" s="90"/>
      <c r="D825" s="91"/>
      <c r="E825" s="81"/>
      <c r="F825" s="81"/>
      <c r="G825" s="81"/>
      <c r="H825" s="81"/>
      <c r="I825" s="81"/>
      <c r="J825" s="81"/>
      <c r="K825" s="81"/>
      <c r="L825" s="81"/>
      <c r="M825" s="81"/>
      <c r="N825" s="81"/>
    </row>
    <row r="826" spans="2:14" x14ac:dyDescent="0.25">
      <c r="B826" s="90"/>
      <c r="D826" s="91"/>
      <c r="E826" s="81"/>
      <c r="F826" s="81"/>
      <c r="G826" s="81"/>
      <c r="H826" s="81"/>
      <c r="I826" s="81"/>
      <c r="J826" s="81"/>
      <c r="K826" s="81"/>
      <c r="L826" s="81"/>
      <c r="M826" s="81"/>
      <c r="N826" s="81"/>
    </row>
    <row r="827" spans="2:14" x14ac:dyDescent="0.25">
      <c r="B827" s="90"/>
      <c r="D827" s="91"/>
      <c r="E827" s="81"/>
      <c r="F827" s="81"/>
      <c r="G827" s="81"/>
      <c r="H827" s="81"/>
      <c r="I827" s="81"/>
      <c r="J827" s="81"/>
      <c r="K827" s="81"/>
      <c r="L827" s="81"/>
      <c r="M827" s="81"/>
      <c r="N827" s="81"/>
    </row>
    <row r="828" spans="2:14" x14ac:dyDescent="0.25">
      <c r="B828" s="90"/>
      <c r="D828" s="91"/>
      <c r="E828" s="81"/>
      <c r="F828" s="81"/>
      <c r="G828" s="81"/>
      <c r="H828" s="81"/>
      <c r="I828" s="81"/>
      <c r="J828" s="81"/>
      <c r="K828" s="81"/>
      <c r="L828" s="81"/>
      <c r="M828" s="81"/>
      <c r="N828" s="81"/>
    </row>
    <row r="829" spans="2:14" x14ac:dyDescent="0.25">
      <c r="B829" s="90"/>
      <c r="D829" s="91"/>
      <c r="E829" s="81"/>
      <c r="F829" s="81"/>
      <c r="G829" s="81"/>
      <c r="H829" s="81"/>
      <c r="I829" s="81"/>
      <c r="K829" s="81"/>
      <c r="L829" s="81"/>
      <c r="M829" s="81"/>
      <c r="N829" s="81"/>
    </row>
    <row r="830" spans="2:14" x14ac:dyDescent="0.25">
      <c r="B830" s="90"/>
      <c r="D830" s="91"/>
      <c r="E830" s="81"/>
      <c r="F830" s="81"/>
      <c r="G830" s="81"/>
      <c r="H830" s="81"/>
      <c r="I830" s="81"/>
      <c r="K830" s="81"/>
      <c r="L830" s="81"/>
      <c r="M830" s="81"/>
      <c r="N830" s="81"/>
    </row>
    <row r="831" spans="2:14" x14ac:dyDescent="0.25">
      <c r="B831" s="90"/>
      <c r="D831" s="91"/>
      <c r="E831" s="81"/>
      <c r="F831" s="81"/>
      <c r="G831" s="81"/>
      <c r="H831" s="81"/>
      <c r="I831" s="81"/>
      <c r="K831" s="81"/>
      <c r="L831" s="81"/>
      <c r="M831" s="81"/>
      <c r="N831" s="81"/>
    </row>
  </sheetData>
  <mergeCells count="5">
    <mergeCell ref="A1:E1"/>
    <mergeCell ref="B3:B5"/>
    <mergeCell ref="C3:C5"/>
    <mergeCell ref="D4:D5"/>
    <mergeCell ref="B6:D6"/>
  </mergeCells>
  <pageMargins left="0.7" right="0.7" top="0.75" bottom="0.75" header="0" footer="0"/>
  <pageSetup orientation="portrait" r:id="rId1"/>
  <tableParts count="2">
    <tablePart r:id="rId2"/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C41E8E-6A64-4A35-A45B-0FD3F23B60BA}">
  <dimension ref="A1:C4"/>
  <sheetViews>
    <sheetView workbookViewId="0">
      <selection activeCell="A5" sqref="A5"/>
    </sheetView>
  </sheetViews>
  <sheetFormatPr defaultRowHeight="15" x14ac:dyDescent="0.25"/>
  <cols>
    <col min="1" max="1" width="37" bestFit="1" customWidth="1"/>
    <col min="2" max="2" width="14.28515625" bestFit="1" customWidth="1"/>
    <col min="3" max="3" width="10.5703125" bestFit="1" customWidth="1"/>
  </cols>
  <sheetData>
    <row r="1" spans="1:3" x14ac:dyDescent="0.25">
      <c r="A1" t="s">
        <v>1</v>
      </c>
      <c r="B1" s="23" t="s">
        <v>84</v>
      </c>
      <c r="C1" t="s">
        <v>85</v>
      </c>
    </row>
    <row r="2" spans="1:3" x14ac:dyDescent="0.25">
      <c r="A2" t="s">
        <v>110</v>
      </c>
      <c r="B2" s="23">
        <v>1235600</v>
      </c>
      <c r="C2" t="s">
        <v>111</v>
      </c>
    </row>
    <row r="3" spans="1:3" x14ac:dyDescent="0.25">
      <c r="A3" t="s">
        <v>112</v>
      </c>
      <c r="B3" s="23">
        <v>27405310</v>
      </c>
      <c r="C3" t="s">
        <v>111</v>
      </c>
    </row>
    <row r="4" spans="1:3" x14ac:dyDescent="0.25">
      <c r="A4" t="s">
        <v>22</v>
      </c>
      <c r="B4" s="23">
        <f>SUBTOTAL(109,Table5[Rs.])</f>
        <v>28640910</v>
      </c>
    </row>
  </sheetData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A3A783-C45C-4EEC-8569-65AE1C53B3C1}">
  <dimension ref="A1:C13"/>
  <sheetViews>
    <sheetView workbookViewId="0">
      <selection activeCell="B13" sqref="B13"/>
    </sheetView>
  </sheetViews>
  <sheetFormatPr defaultRowHeight="15" x14ac:dyDescent="0.25"/>
  <cols>
    <col min="1" max="1" width="30.28515625" bestFit="1" customWidth="1"/>
    <col min="2" max="2" width="14.28515625" bestFit="1" customWidth="1"/>
    <col min="3" max="3" width="12.28515625" bestFit="1" customWidth="1"/>
  </cols>
  <sheetData>
    <row r="1" spans="1:3" x14ac:dyDescent="0.25">
      <c r="A1" t="s">
        <v>1</v>
      </c>
      <c r="B1" s="23" t="s">
        <v>84</v>
      </c>
      <c r="C1" t="s">
        <v>85</v>
      </c>
    </row>
    <row r="2" spans="1:3" x14ac:dyDescent="0.25">
      <c r="A2" t="s">
        <v>98</v>
      </c>
      <c r="B2" s="23">
        <v>20572</v>
      </c>
      <c r="C2" t="s">
        <v>99</v>
      </c>
    </row>
    <row r="3" spans="1:3" x14ac:dyDescent="0.25">
      <c r="A3" t="s">
        <v>100</v>
      </c>
      <c r="B3" s="23">
        <v>2461527.2000000002</v>
      </c>
      <c r="C3" t="s">
        <v>99</v>
      </c>
    </row>
    <row r="4" spans="1:3" x14ac:dyDescent="0.25">
      <c r="A4" t="s">
        <v>101</v>
      </c>
      <c r="B4" s="23">
        <v>5275525.62</v>
      </c>
      <c r="C4" t="s">
        <v>99</v>
      </c>
    </row>
    <row r="5" spans="1:3" x14ac:dyDescent="0.25">
      <c r="A5" t="s">
        <v>102</v>
      </c>
      <c r="B5" s="23">
        <v>4114753.2</v>
      </c>
      <c r="C5" t="s">
        <v>99</v>
      </c>
    </row>
    <row r="6" spans="1:3" x14ac:dyDescent="0.25">
      <c r="A6" t="s">
        <v>103</v>
      </c>
      <c r="B6" s="23">
        <v>4720</v>
      </c>
      <c r="C6" t="s">
        <v>99</v>
      </c>
    </row>
    <row r="7" spans="1:3" x14ac:dyDescent="0.25">
      <c r="A7" t="s">
        <v>104</v>
      </c>
      <c r="B7" s="23">
        <v>35000</v>
      </c>
      <c r="C7" t="s">
        <v>99</v>
      </c>
    </row>
    <row r="8" spans="1:3" x14ac:dyDescent="0.25">
      <c r="A8" t="s">
        <v>105</v>
      </c>
      <c r="B8" s="23">
        <v>15327</v>
      </c>
      <c r="C8" t="s">
        <v>99</v>
      </c>
    </row>
    <row r="9" spans="1:3" x14ac:dyDescent="0.25">
      <c r="A9" t="s">
        <v>106</v>
      </c>
      <c r="B9" s="23">
        <v>31000</v>
      </c>
      <c r="C9" t="s">
        <v>99</v>
      </c>
    </row>
    <row r="10" spans="1:3" x14ac:dyDescent="0.25">
      <c r="A10" t="s">
        <v>107</v>
      </c>
      <c r="B10" s="23">
        <v>4800</v>
      </c>
      <c r="C10" t="s">
        <v>99</v>
      </c>
    </row>
    <row r="11" spans="1:3" x14ac:dyDescent="0.25">
      <c r="A11" t="s">
        <v>108</v>
      </c>
      <c r="B11" s="23">
        <v>913693.5</v>
      </c>
      <c r="C11" t="s">
        <v>99</v>
      </c>
    </row>
    <row r="12" spans="1:3" x14ac:dyDescent="0.25">
      <c r="A12" t="s">
        <v>109</v>
      </c>
      <c r="B12" s="23">
        <v>4920</v>
      </c>
      <c r="C12" t="s">
        <v>99</v>
      </c>
    </row>
    <row r="13" spans="1:3" x14ac:dyDescent="0.25">
      <c r="A13" t="s">
        <v>22</v>
      </c>
      <c r="B13" s="23">
        <f>SUBTOTAL(109,Table4[Rs.])</f>
        <v>12881838.52</v>
      </c>
    </row>
  </sheetData>
  <pageMargins left="0.7" right="0.7" top="0.75" bottom="0.75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9B68D0-867C-4EBF-B334-A0A76F4D53F1}">
  <dimension ref="A1:C8"/>
  <sheetViews>
    <sheetView workbookViewId="0">
      <selection activeCell="C21" sqref="C21"/>
    </sheetView>
  </sheetViews>
  <sheetFormatPr defaultRowHeight="15" x14ac:dyDescent="0.25"/>
  <cols>
    <col min="1" max="1" width="30" bestFit="1" customWidth="1"/>
    <col min="2" max="2" width="12.5703125" bestFit="1" customWidth="1"/>
    <col min="3" max="3" width="13.7109375" bestFit="1" customWidth="1"/>
  </cols>
  <sheetData>
    <row r="1" spans="1:3" x14ac:dyDescent="0.25">
      <c r="A1" t="s">
        <v>1</v>
      </c>
      <c r="B1" s="23" t="s">
        <v>84</v>
      </c>
      <c r="C1" t="s">
        <v>85</v>
      </c>
    </row>
    <row r="2" spans="1:3" x14ac:dyDescent="0.25">
      <c r="A2" t="s">
        <v>113</v>
      </c>
      <c r="B2" s="23">
        <v>59000</v>
      </c>
      <c r="C2" t="s">
        <v>63</v>
      </c>
    </row>
    <row r="3" spans="1:3" x14ac:dyDescent="0.25">
      <c r="A3" t="s">
        <v>114</v>
      </c>
      <c r="B3" s="23">
        <v>36500</v>
      </c>
      <c r="C3" t="s">
        <v>63</v>
      </c>
    </row>
    <row r="4" spans="1:3" x14ac:dyDescent="0.25">
      <c r="A4" t="s">
        <v>115</v>
      </c>
      <c r="B4" s="23">
        <v>712675</v>
      </c>
      <c r="C4" t="s">
        <v>63</v>
      </c>
    </row>
    <row r="5" spans="1:3" x14ac:dyDescent="0.25">
      <c r="A5" t="s">
        <v>116</v>
      </c>
      <c r="B5" s="23">
        <v>62675</v>
      </c>
      <c r="C5" t="s">
        <v>63</v>
      </c>
    </row>
    <row r="6" spans="1:3" x14ac:dyDescent="0.25">
      <c r="A6" t="s">
        <v>117</v>
      </c>
      <c r="B6" s="23">
        <v>153790</v>
      </c>
      <c r="C6" t="s">
        <v>63</v>
      </c>
    </row>
    <row r="7" spans="1:3" x14ac:dyDescent="0.25">
      <c r="A7" t="s">
        <v>118</v>
      </c>
      <c r="B7" s="23">
        <v>3312600</v>
      </c>
      <c r="C7" t="s">
        <v>63</v>
      </c>
    </row>
    <row r="8" spans="1:3" x14ac:dyDescent="0.25">
      <c r="A8" t="s">
        <v>22</v>
      </c>
      <c r="B8" s="97">
        <f>SUBTOTAL(109,Table6[Rs.])</f>
        <v>4337240</v>
      </c>
    </row>
  </sheetData>
  <pageMargins left="0.7" right="0.7" top="0.75" bottom="0.75" header="0.3" footer="0.3"/>
  <tableParts count="1">
    <tablePart r:id="rId1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7EA903-A31D-422F-ABC5-CA34460B2457}">
  <dimension ref="A1:C23"/>
  <sheetViews>
    <sheetView workbookViewId="0">
      <selection activeCell="A28" sqref="A28"/>
    </sheetView>
  </sheetViews>
  <sheetFormatPr defaultRowHeight="15" x14ac:dyDescent="0.25"/>
  <cols>
    <col min="1" max="1" width="34.28515625" bestFit="1" customWidth="1"/>
    <col min="2" max="2" width="12.5703125" bestFit="1" customWidth="1"/>
    <col min="3" max="3" width="16.7109375" bestFit="1" customWidth="1"/>
  </cols>
  <sheetData>
    <row r="1" spans="1:3" x14ac:dyDescent="0.25">
      <c r="A1" t="s">
        <v>1</v>
      </c>
      <c r="B1" s="23" t="s">
        <v>84</v>
      </c>
      <c r="C1" t="s">
        <v>85</v>
      </c>
    </row>
    <row r="2" spans="1:3" x14ac:dyDescent="0.25">
      <c r="A2" t="s">
        <v>119</v>
      </c>
      <c r="B2" s="23">
        <v>416345</v>
      </c>
      <c r="C2" t="s">
        <v>120</v>
      </c>
    </row>
    <row r="3" spans="1:3" x14ac:dyDescent="0.25">
      <c r="A3" t="s">
        <v>121</v>
      </c>
      <c r="B3" s="23">
        <v>31624</v>
      </c>
      <c r="C3" t="s">
        <v>120</v>
      </c>
    </row>
    <row r="4" spans="1:3" x14ac:dyDescent="0.25">
      <c r="A4" t="s">
        <v>122</v>
      </c>
      <c r="B4" s="23">
        <v>98100</v>
      </c>
      <c r="C4" t="s">
        <v>120</v>
      </c>
    </row>
    <row r="5" spans="1:3" x14ac:dyDescent="0.25">
      <c r="A5" t="s">
        <v>123</v>
      </c>
      <c r="B5" s="23">
        <v>249465</v>
      </c>
      <c r="C5" t="s">
        <v>120</v>
      </c>
    </row>
    <row r="6" spans="1:3" x14ac:dyDescent="0.25">
      <c r="A6" t="s">
        <v>124</v>
      </c>
      <c r="B6" s="23">
        <v>4920</v>
      </c>
      <c r="C6" t="s">
        <v>120</v>
      </c>
    </row>
    <row r="7" spans="1:3" x14ac:dyDescent="0.25">
      <c r="A7" t="s">
        <v>125</v>
      </c>
      <c r="B7" s="23">
        <v>31000</v>
      </c>
      <c r="C7" t="s">
        <v>120</v>
      </c>
    </row>
    <row r="8" spans="1:3" x14ac:dyDescent="0.25">
      <c r="A8" t="s">
        <v>126</v>
      </c>
      <c r="B8" s="23">
        <v>35000</v>
      </c>
      <c r="C8" t="s">
        <v>120</v>
      </c>
    </row>
    <row r="9" spans="1:3" x14ac:dyDescent="0.25">
      <c r="A9" t="s">
        <v>127</v>
      </c>
      <c r="B9" s="23">
        <v>10355</v>
      </c>
      <c r="C9" t="s">
        <v>120</v>
      </c>
    </row>
    <row r="10" spans="1:3" x14ac:dyDescent="0.25">
      <c r="A10" t="s">
        <v>128</v>
      </c>
      <c r="B10" s="23">
        <v>1029197</v>
      </c>
      <c r="C10" t="s">
        <v>120</v>
      </c>
    </row>
    <row r="11" spans="1:3" x14ac:dyDescent="0.25">
      <c r="A11" t="s">
        <v>129</v>
      </c>
      <c r="B11" s="23">
        <v>2832</v>
      </c>
      <c r="C11" t="s">
        <v>120</v>
      </c>
    </row>
    <row r="12" spans="1:3" x14ac:dyDescent="0.25">
      <c r="A12" t="s">
        <v>130</v>
      </c>
      <c r="B12" s="23">
        <v>56551</v>
      </c>
      <c r="C12" t="s">
        <v>120</v>
      </c>
    </row>
    <row r="13" spans="1:3" x14ac:dyDescent="0.25">
      <c r="A13" t="s">
        <v>131</v>
      </c>
      <c r="B13" s="23">
        <v>69573</v>
      </c>
      <c r="C13" t="s">
        <v>120</v>
      </c>
    </row>
    <row r="14" spans="1:3" x14ac:dyDescent="0.25">
      <c r="A14" t="s">
        <v>132</v>
      </c>
      <c r="B14" s="23">
        <v>8300</v>
      </c>
      <c r="C14" t="s">
        <v>120</v>
      </c>
    </row>
    <row r="15" spans="1:3" x14ac:dyDescent="0.25">
      <c r="A15" t="s">
        <v>133</v>
      </c>
      <c r="B15" s="23">
        <v>29500</v>
      </c>
      <c r="C15" t="s">
        <v>120</v>
      </c>
    </row>
    <row r="16" spans="1:3" x14ac:dyDescent="0.25">
      <c r="A16" t="s">
        <v>134</v>
      </c>
      <c r="B16" s="23">
        <v>2550</v>
      </c>
      <c r="C16" t="s">
        <v>120</v>
      </c>
    </row>
    <row r="17" spans="1:3" x14ac:dyDescent="0.25">
      <c r="A17" t="s">
        <v>135</v>
      </c>
      <c r="B17" s="23">
        <v>11000</v>
      </c>
      <c r="C17" t="s">
        <v>120</v>
      </c>
    </row>
    <row r="18" spans="1:3" x14ac:dyDescent="0.25">
      <c r="A18" t="s">
        <v>136</v>
      </c>
      <c r="B18" s="23">
        <v>107380</v>
      </c>
      <c r="C18" t="s">
        <v>120</v>
      </c>
    </row>
    <row r="19" spans="1:3" x14ac:dyDescent="0.25">
      <c r="A19" t="s">
        <v>137</v>
      </c>
      <c r="B19" s="23">
        <v>15222</v>
      </c>
      <c r="C19" t="s">
        <v>120</v>
      </c>
    </row>
    <row r="20" spans="1:3" x14ac:dyDescent="0.25">
      <c r="A20" t="s">
        <v>138</v>
      </c>
      <c r="B20" s="23">
        <v>850</v>
      </c>
      <c r="C20" t="s">
        <v>120</v>
      </c>
    </row>
    <row r="21" spans="1:3" x14ac:dyDescent="0.25">
      <c r="A21" t="s">
        <v>139</v>
      </c>
      <c r="B21" s="23">
        <v>17490</v>
      </c>
      <c r="C21" t="s">
        <v>120</v>
      </c>
    </row>
    <row r="22" spans="1:3" x14ac:dyDescent="0.25">
      <c r="A22" t="s">
        <v>140</v>
      </c>
      <c r="B22" s="23">
        <v>2000</v>
      </c>
      <c r="C22" t="s">
        <v>120</v>
      </c>
    </row>
    <row r="23" spans="1:3" x14ac:dyDescent="0.25">
      <c r="A23" t="s">
        <v>22</v>
      </c>
      <c r="B23" s="23">
        <f>SUBTOTAL(109,Table7[Rs.])</f>
        <v>2229254</v>
      </c>
    </row>
  </sheetData>
  <pageMargins left="0.7" right="0.7" top="0.75" bottom="0.75" header="0.3" footer="0.3"/>
  <tableParts count="1">
    <tablePart r:id="rId1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B2E2FB-994B-4DAF-99A9-4ECAC78F802D}">
  <dimension ref="A1"/>
  <sheetViews>
    <sheetView workbookViewId="0">
      <selection activeCell="O35" sqref="O35"/>
    </sheetView>
  </sheetViews>
  <sheetFormatPr defaultRowHeight="15" x14ac:dyDescent="0.2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128F06-6D4E-49C7-BC5D-D7B956C3CD0A}">
  <dimension ref="A2:H9"/>
  <sheetViews>
    <sheetView workbookViewId="0">
      <selection activeCell="H26" sqref="H26"/>
    </sheetView>
  </sheetViews>
  <sheetFormatPr defaultRowHeight="15" x14ac:dyDescent="0.25"/>
  <cols>
    <col min="2" max="2" width="29.7109375" style="23" bestFit="1" customWidth="1"/>
    <col min="3" max="6" width="14.28515625" style="23" bestFit="1" customWidth="1"/>
    <col min="7" max="7" width="13.42578125" style="23" bestFit="1" customWidth="1"/>
    <col min="8" max="8" width="13.85546875" bestFit="1" customWidth="1"/>
  </cols>
  <sheetData>
    <row r="2" spans="1:8" x14ac:dyDescent="0.25">
      <c r="A2" t="s">
        <v>0</v>
      </c>
      <c r="B2" s="23" t="s">
        <v>1</v>
      </c>
      <c r="C2" s="23" t="s">
        <v>5</v>
      </c>
      <c r="D2" s="23" t="s">
        <v>36</v>
      </c>
      <c r="E2" s="23" t="s">
        <v>5</v>
      </c>
      <c r="F2" s="23" t="s">
        <v>36</v>
      </c>
      <c r="G2" s="23" t="s">
        <v>2</v>
      </c>
      <c r="H2" s="23" t="s">
        <v>39</v>
      </c>
    </row>
    <row r="3" spans="1:8" x14ac:dyDescent="0.25">
      <c r="B3" s="23" t="s">
        <v>38</v>
      </c>
      <c r="G3" s="23">
        <f t="shared" ref="G3:G8" si="0">C3-E3</f>
        <v>0</v>
      </c>
      <c r="H3" s="25">
        <f t="shared" ref="H3:H8" si="1">D3-F3</f>
        <v>0</v>
      </c>
    </row>
    <row r="4" spans="1:8" x14ac:dyDescent="0.25">
      <c r="B4" s="23" t="s">
        <v>37</v>
      </c>
      <c r="G4" s="23">
        <f t="shared" si="0"/>
        <v>0</v>
      </c>
      <c r="H4" s="25">
        <f t="shared" si="1"/>
        <v>0</v>
      </c>
    </row>
    <row r="5" spans="1:8" x14ac:dyDescent="0.25">
      <c r="B5" s="23" t="s">
        <v>3</v>
      </c>
      <c r="G5" s="23">
        <f t="shared" si="0"/>
        <v>0</v>
      </c>
      <c r="H5" s="25">
        <f t="shared" si="1"/>
        <v>0</v>
      </c>
    </row>
    <row r="6" spans="1:8" x14ac:dyDescent="0.25">
      <c r="B6" s="23" t="s">
        <v>4</v>
      </c>
      <c r="G6" s="23">
        <f t="shared" si="0"/>
        <v>0</v>
      </c>
      <c r="H6" s="25">
        <f t="shared" si="1"/>
        <v>0</v>
      </c>
    </row>
    <row r="7" spans="1:8" x14ac:dyDescent="0.25">
      <c r="B7" s="23" t="s">
        <v>42</v>
      </c>
      <c r="G7" s="23">
        <f t="shared" si="0"/>
        <v>0</v>
      </c>
      <c r="H7" s="25">
        <f t="shared" si="1"/>
        <v>0</v>
      </c>
    </row>
    <row r="8" spans="1:8" x14ac:dyDescent="0.25">
      <c r="B8" s="23" t="s">
        <v>43</v>
      </c>
      <c r="G8" s="23">
        <f t="shared" si="0"/>
        <v>0</v>
      </c>
      <c r="H8" s="25">
        <f t="shared" si="1"/>
        <v>0</v>
      </c>
    </row>
    <row r="9" spans="1:8" x14ac:dyDescent="0.25">
      <c r="C9" s="23">
        <f t="shared" ref="C9:H9" si="2">SUM(C3:C8)</f>
        <v>0</v>
      </c>
      <c r="D9" s="23">
        <f t="shared" si="2"/>
        <v>0</v>
      </c>
      <c r="E9" s="23">
        <f t="shared" si="2"/>
        <v>0</v>
      </c>
      <c r="F9" s="23">
        <f t="shared" si="2"/>
        <v>0</v>
      </c>
      <c r="G9" s="23">
        <f t="shared" si="2"/>
        <v>0</v>
      </c>
      <c r="H9" s="23">
        <f t="shared" si="2"/>
        <v>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F7D525-8284-40AC-8A79-ED48661C3382}">
  <dimension ref="A1:I1010"/>
  <sheetViews>
    <sheetView workbookViewId="0">
      <selection activeCell="F5" sqref="F5:F16"/>
    </sheetView>
  </sheetViews>
  <sheetFormatPr defaultColWidth="14.42578125" defaultRowHeight="14.25" x14ac:dyDescent="0.2"/>
  <cols>
    <col min="1" max="1" width="4.42578125" style="30" bestFit="1" customWidth="1"/>
    <col min="2" max="2" width="14.5703125" style="30" bestFit="1" customWidth="1"/>
    <col min="3" max="3" width="14.140625" style="30" customWidth="1"/>
    <col min="4" max="4" width="13.140625" style="30" customWidth="1"/>
    <col min="5" max="5" width="12.140625" style="44" bestFit="1" customWidth="1"/>
    <col min="6" max="6" width="16.140625" style="44" bestFit="1" customWidth="1"/>
    <col min="7" max="7" width="11.140625" style="44" customWidth="1"/>
    <col min="8" max="8" width="14.7109375" style="44" bestFit="1" customWidth="1"/>
    <col min="9" max="16384" width="14.42578125" style="30"/>
  </cols>
  <sheetData>
    <row r="1" spans="1:9" ht="15" x14ac:dyDescent="0.25">
      <c r="A1" s="109" t="s">
        <v>54</v>
      </c>
      <c r="B1" s="109"/>
      <c r="C1" s="109"/>
      <c r="D1" s="109"/>
      <c r="E1" s="109"/>
      <c r="F1" s="109"/>
      <c r="G1" s="109"/>
      <c r="H1" s="109"/>
    </row>
    <row r="2" spans="1:9" ht="15" x14ac:dyDescent="0.25">
      <c r="A2" s="110" t="s">
        <v>56</v>
      </c>
      <c r="B2" s="110"/>
      <c r="C2" s="110"/>
      <c r="D2" s="110"/>
      <c r="E2" s="110"/>
      <c r="F2" s="110"/>
      <c r="G2" s="110"/>
      <c r="H2" s="110"/>
    </row>
    <row r="3" spans="1:9" s="31" customFormat="1" ht="49.5" x14ac:dyDescent="0.2">
      <c r="A3" s="38" t="s">
        <v>44</v>
      </c>
      <c r="B3" s="38" t="s">
        <v>45</v>
      </c>
      <c r="C3" s="38" t="s">
        <v>57</v>
      </c>
      <c r="D3" s="38" t="s">
        <v>55</v>
      </c>
      <c r="E3" s="37" t="s">
        <v>32</v>
      </c>
      <c r="F3" s="37" t="s">
        <v>33</v>
      </c>
      <c r="G3" s="37" t="s">
        <v>34</v>
      </c>
      <c r="H3" s="37" t="s">
        <v>46</v>
      </c>
    </row>
    <row r="4" spans="1:9" s="31" customFormat="1" ht="16.5" x14ac:dyDescent="0.3">
      <c r="A4" s="39">
        <v>1</v>
      </c>
      <c r="B4" s="72" t="s">
        <v>58</v>
      </c>
      <c r="C4" s="40"/>
      <c r="D4" s="40"/>
      <c r="E4" s="40"/>
      <c r="F4" s="42">
        <v>12129600</v>
      </c>
      <c r="G4" s="48">
        <v>1</v>
      </c>
      <c r="H4" s="40">
        <f>F4*G4</f>
        <v>12129600</v>
      </c>
    </row>
    <row r="5" spans="1:9" ht="16.5" x14ac:dyDescent="0.3">
      <c r="A5" s="39">
        <v>2</v>
      </c>
      <c r="B5" s="72" t="s">
        <v>141</v>
      </c>
      <c r="C5" s="100">
        <v>249.08999999999997</v>
      </c>
      <c r="D5" s="40"/>
      <c r="E5" s="42">
        <v>35000</v>
      </c>
      <c r="F5" s="42">
        <f>E5*C5</f>
        <v>8718150</v>
      </c>
      <c r="G5" s="48">
        <v>0</v>
      </c>
      <c r="H5" s="47">
        <f t="shared" ref="H5:H16" si="0">G5*F5</f>
        <v>0</v>
      </c>
      <c r="I5" s="75"/>
    </row>
    <row r="6" spans="1:9" ht="16.5" x14ac:dyDescent="0.3">
      <c r="A6" s="39">
        <v>3</v>
      </c>
      <c r="B6" s="73" t="s">
        <v>23</v>
      </c>
      <c r="C6" s="100">
        <v>297.62</v>
      </c>
      <c r="D6" s="40"/>
      <c r="E6" s="42">
        <v>35000</v>
      </c>
      <c r="F6" s="42">
        <f t="shared" ref="F6:F16" si="1">E6*C6</f>
        <v>10416700</v>
      </c>
      <c r="G6" s="48">
        <v>0</v>
      </c>
      <c r="H6" s="47">
        <f t="shared" si="0"/>
        <v>0</v>
      </c>
    </row>
    <row r="7" spans="1:9" ht="16.5" x14ac:dyDescent="0.3">
      <c r="A7" s="39">
        <v>4</v>
      </c>
      <c r="B7" s="73" t="s">
        <v>142</v>
      </c>
      <c r="C7" s="100">
        <v>297.62</v>
      </c>
      <c r="D7" s="40"/>
      <c r="E7" s="42">
        <v>35000</v>
      </c>
      <c r="F7" s="42">
        <f t="shared" si="1"/>
        <v>10416700</v>
      </c>
      <c r="G7" s="48">
        <v>0</v>
      </c>
      <c r="H7" s="47">
        <f t="shared" si="0"/>
        <v>0</v>
      </c>
    </row>
    <row r="8" spans="1:9" ht="16.5" x14ac:dyDescent="0.3">
      <c r="A8" s="39">
        <v>5</v>
      </c>
      <c r="B8" s="72" t="s">
        <v>24</v>
      </c>
      <c r="C8" s="100">
        <v>300.92</v>
      </c>
      <c r="D8" s="40"/>
      <c r="E8" s="42">
        <v>35000</v>
      </c>
      <c r="F8" s="42">
        <f t="shared" si="1"/>
        <v>10532200</v>
      </c>
      <c r="G8" s="48">
        <v>0</v>
      </c>
      <c r="H8" s="47">
        <f t="shared" si="0"/>
        <v>0</v>
      </c>
    </row>
    <row r="9" spans="1:9" ht="16.5" x14ac:dyDescent="0.3">
      <c r="A9" s="39">
        <v>6</v>
      </c>
      <c r="B9" s="72" t="s">
        <v>25</v>
      </c>
      <c r="C9" s="100">
        <v>310.74</v>
      </c>
      <c r="D9" s="40"/>
      <c r="E9" s="42">
        <v>35000</v>
      </c>
      <c r="F9" s="42">
        <f t="shared" si="1"/>
        <v>10875900</v>
      </c>
      <c r="G9" s="48">
        <v>0</v>
      </c>
      <c r="H9" s="47">
        <f t="shared" si="0"/>
        <v>0</v>
      </c>
    </row>
    <row r="10" spans="1:9" ht="16.5" x14ac:dyDescent="0.3">
      <c r="A10" s="39">
        <v>7</v>
      </c>
      <c r="B10" s="72" t="s">
        <v>26</v>
      </c>
      <c r="C10" s="100">
        <v>310.74</v>
      </c>
      <c r="D10" s="40"/>
      <c r="E10" s="42">
        <v>35000</v>
      </c>
      <c r="F10" s="42">
        <f t="shared" si="1"/>
        <v>10875900</v>
      </c>
      <c r="G10" s="48">
        <v>0</v>
      </c>
      <c r="H10" s="47">
        <f t="shared" si="0"/>
        <v>0</v>
      </c>
    </row>
    <row r="11" spans="1:9" ht="16.5" x14ac:dyDescent="0.3">
      <c r="A11" s="39">
        <v>8</v>
      </c>
      <c r="B11" s="72" t="s">
        <v>27</v>
      </c>
      <c r="C11" s="100">
        <v>327.92</v>
      </c>
      <c r="D11" s="40"/>
      <c r="E11" s="42">
        <v>35000</v>
      </c>
      <c r="F11" s="42">
        <f t="shared" si="1"/>
        <v>11477200</v>
      </c>
      <c r="G11" s="48">
        <v>0</v>
      </c>
      <c r="H11" s="47">
        <f t="shared" si="0"/>
        <v>0</v>
      </c>
    </row>
    <row r="12" spans="1:9" ht="16.5" x14ac:dyDescent="0.3">
      <c r="A12" s="39">
        <v>9</v>
      </c>
      <c r="B12" s="72" t="s">
        <v>28</v>
      </c>
      <c r="C12" s="100">
        <v>327.92</v>
      </c>
      <c r="D12" s="40"/>
      <c r="E12" s="42">
        <v>35000</v>
      </c>
      <c r="F12" s="42">
        <f t="shared" si="1"/>
        <v>11477200</v>
      </c>
      <c r="G12" s="48">
        <v>0</v>
      </c>
      <c r="H12" s="47">
        <f t="shared" si="0"/>
        <v>0</v>
      </c>
    </row>
    <row r="13" spans="1:9" ht="16.5" x14ac:dyDescent="0.3">
      <c r="A13" s="39">
        <v>10</v>
      </c>
      <c r="B13" s="72" t="s">
        <v>29</v>
      </c>
      <c r="C13" s="100">
        <v>327.92</v>
      </c>
      <c r="D13" s="40"/>
      <c r="E13" s="42">
        <v>35000</v>
      </c>
      <c r="F13" s="42">
        <f t="shared" si="1"/>
        <v>11477200</v>
      </c>
      <c r="G13" s="48">
        <v>0</v>
      </c>
      <c r="H13" s="47">
        <f t="shared" si="0"/>
        <v>0</v>
      </c>
    </row>
    <row r="14" spans="1:9" ht="16.5" x14ac:dyDescent="0.3">
      <c r="A14" s="39">
        <v>11</v>
      </c>
      <c r="B14" s="72" t="s">
        <v>30</v>
      </c>
      <c r="C14" s="100">
        <v>327.92</v>
      </c>
      <c r="D14" s="40"/>
      <c r="E14" s="42">
        <v>35000</v>
      </c>
      <c r="F14" s="42">
        <f t="shared" si="1"/>
        <v>11477200</v>
      </c>
      <c r="G14" s="48">
        <v>0</v>
      </c>
      <c r="H14" s="47">
        <f t="shared" si="0"/>
        <v>0</v>
      </c>
    </row>
    <row r="15" spans="1:9" ht="16.5" x14ac:dyDescent="0.3">
      <c r="A15" s="39">
        <v>12</v>
      </c>
      <c r="B15" s="72" t="s">
        <v>31</v>
      </c>
      <c r="C15" s="100">
        <v>327.92</v>
      </c>
      <c r="D15" s="40"/>
      <c r="E15" s="42">
        <v>35000</v>
      </c>
      <c r="F15" s="42">
        <f t="shared" si="1"/>
        <v>11477200</v>
      </c>
      <c r="G15" s="48">
        <v>0</v>
      </c>
      <c r="H15" s="47">
        <f t="shared" si="0"/>
        <v>0</v>
      </c>
    </row>
    <row r="16" spans="1:9" ht="16.5" x14ac:dyDescent="0.3">
      <c r="A16" s="39">
        <v>13</v>
      </c>
      <c r="B16" s="72" t="s">
        <v>143</v>
      </c>
      <c r="C16" s="100">
        <v>59.27</v>
      </c>
      <c r="D16" s="40"/>
      <c r="E16" s="42">
        <v>35000</v>
      </c>
      <c r="F16" s="42">
        <f t="shared" si="1"/>
        <v>2074450</v>
      </c>
      <c r="G16" s="48">
        <v>0</v>
      </c>
      <c r="H16" s="47">
        <f t="shared" si="0"/>
        <v>0</v>
      </c>
    </row>
    <row r="17" spans="1:8" ht="16.5" x14ac:dyDescent="0.3">
      <c r="A17" s="111" t="s">
        <v>22</v>
      </c>
      <c r="B17" s="112"/>
      <c r="C17" s="41">
        <f>SUM(C5:C16)</f>
        <v>3465.6000000000004</v>
      </c>
      <c r="D17" s="41">
        <f>SUM(D5:D16)</f>
        <v>0</v>
      </c>
      <c r="E17" s="41"/>
      <c r="F17" s="41">
        <f>SUM(F4:F16)</f>
        <v>133425600</v>
      </c>
      <c r="G17" s="74">
        <f>H17/F17</f>
        <v>9.0909090909090912E-2</v>
      </c>
      <c r="H17" s="41">
        <f>SUM(H4:H16)</f>
        <v>12129600</v>
      </c>
    </row>
    <row r="18" spans="1:8" ht="16.5" x14ac:dyDescent="0.2">
      <c r="A18" s="39"/>
      <c r="B18" s="72" t="s">
        <v>144</v>
      </c>
      <c r="C18" s="40">
        <v>42</v>
      </c>
      <c r="D18" s="40"/>
      <c r="E18" s="40">
        <v>500000</v>
      </c>
      <c r="F18" s="40">
        <f>C18*E18</f>
        <v>21000000</v>
      </c>
      <c r="G18" s="40">
        <f>H18/F18</f>
        <v>0</v>
      </c>
      <c r="H18" s="40">
        <v>0</v>
      </c>
    </row>
    <row r="19" spans="1:8" ht="16.5" x14ac:dyDescent="0.3">
      <c r="A19" s="111" t="s">
        <v>22</v>
      </c>
      <c r="B19" s="112"/>
      <c r="C19" s="41">
        <f>SUM(C7:C18)</f>
        <v>6426.4900000000007</v>
      </c>
      <c r="D19" s="41">
        <f>SUM(D7:D18)</f>
        <v>0</v>
      </c>
      <c r="E19" s="41"/>
      <c r="F19" s="41">
        <f>SUM(F17:F18)</f>
        <v>154425600</v>
      </c>
      <c r="G19" s="74">
        <f>H19/F19</f>
        <v>7.8546562228024364E-2</v>
      </c>
      <c r="H19" s="41">
        <f>SUM(H17:H18)</f>
        <v>12129600</v>
      </c>
    </row>
    <row r="20" spans="1:8" ht="18.75" x14ac:dyDescent="0.3">
      <c r="A20" s="33"/>
      <c r="B20" s="35"/>
      <c r="C20" s="34"/>
      <c r="D20" s="34"/>
      <c r="E20" s="43"/>
      <c r="F20" s="43"/>
      <c r="G20" s="43"/>
      <c r="H20" s="43"/>
    </row>
    <row r="21" spans="1:8" ht="18.75" x14ac:dyDescent="0.3">
      <c r="A21" s="33"/>
      <c r="B21" s="35"/>
      <c r="C21" s="34"/>
      <c r="D21" s="34"/>
      <c r="E21" s="43"/>
      <c r="F21" s="43"/>
      <c r="G21" s="43"/>
      <c r="H21" s="43"/>
    </row>
    <row r="22" spans="1:8" ht="18.75" x14ac:dyDescent="0.3">
      <c r="A22" s="33"/>
      <c r="B22" s="35"/>
      <c r="C22" s="34"/>
      <c r="D22" s="34"/>
      <c r="E22" s="43"/>
      <c r="F22" s="43"/>
      <c r="G22" s="43"/>
      <c r="H22" s="43"/>
    </row>
    <row r="23" spans="1:8" ht="18.75" x14ac:dyDescent="0.3">
      <c r="A23" s="33"/>
      <c r="B23" s="35"/>
      <c r="C23" s="34"/>
      <c r="D23" s="34"/>
      <c r="E23" s="43"/>
      <c r="F23" s="43"/>
      <c r="G23" s="43"/>
      <c r="H23" s="43"/>
    </row>
    <row r="24" spans="1:8" ht="18.75" x14ac:dyDescent="0.3">
      <c r="A24" s="33"/>
      <c r="B24" s="35"/>
      <c r="C24" s="34"/>
      <c r="D24" s="34"/>
      <c r="E24" s="43"/>
      <c r="F24" s="43"/>
      <c r="G24" s="43"/>
      <c r="H24" s="43"/>
    </row>
    <row r="25" spans="1:8" ht="21" x14ac:dyDescent="0.35">
      <c r="A25" s="33"/>
      <c r="B25" s="36"/>
      <c r="C25" s="34"/>
      <c r="D25" s="34"/>
      <c r="E25" s="43"/>
      <c r="F25" s="43"/>
      <c r="G25" s="43"/>
      <c r="H25" s="43"/>
    </row>
    <row r="26" spans="1:8" ht="18.75" x14ac:dyDescent="0.3">
      <c r="A26" s="33"/>
      <c r="B26" s="35"/>
      <c r="C26" s="34"/>
      <c r="D26" s="34"/>
      <c r="E26" s="45"/>
      <c r="F26" s="45"/>
      <c r="G26" s="45"/>
      <c r="H26" s="45"/>
    </row>
    <row r="27" spans="1:8" ht="18.75" x14ac:dyDescent="0.3">
      <c r="A27" s="33"/>
      <c r="B27" s="35"/>
      <c r="C27" s="34"/>
      <c r="D27" s="34"/>
      <c r="E27" s="46"/>
      <c r="F27" s="46"/>
      <c r="G27" s="46"/>
      <c r="H27" s="46"/>
    </row>
    <row r="28" spans="1:8" ht="18.75" x14ac:dyDescent="0.3">
      <c r="A28" s="33"/>
      <c r="B28" s="35"/>
      <c r="C28" s="34"/>
      <c r="D28" s="34"/>
      <c r="E28" s="46"/>
      <c r="F28" s="46"/>
      <c r="G28" s="46"/>
      <c r="H28" s="46"/>
    </row>
    <row r="29" spans="1:8" ht="18.75" x14ac:dyDescent="0.3">
      <c r="A29" s="33"/>
      <c r="B29" s="35"/>
      <c r="C29" s="34"/>
      <c r="D29" s="34"/>
      <c r="E29" s="46"/>
      <c r="F29" s="46"/>
      <c r="G29" s="46"/>
      <c r="H29" s="46"/>
    </row>
    <row r="30" spans="1:8" ht="18.75" x14ac:dyDescent="0.3">
      <c r="A30" s="33"/>
      <c r="B30" s="35"/>
      <c r="C30" s="34"/>
      <c r="D30" s="34"/>
      <c r="E30" s="43"/>
      <c r="F30" s="43"/>
      <c r="G30" s="43"/>
      <c r="H30" s="43"/>
    </row>
    <row r="31" spans="1:8" ht="18.75" x14ac:dyDescent="0.3">
      <c r="A31" s="33"/>
      <c r="B31" s="35"/>
      <c r="C31" s="34"/>
      <c r="D31" s="34"/>
      <c r="E31" s="43"/>
      <c r="F31" s="43"/>
      <c r="G31" s="43"/>
      <c r="H31" s="43"/>
    </row>
    <row r="32" spans="1:8" ht="18.75" x14ac:dyDescent="0.3">
      <c r="A32" s="33"/>
      <c r="B32" s="35"/>
      <c r="C32" s="34"/>
      <c r="D32" s="34"/>
      <c r="E32" s="43"/>
      <c r="F32" s="43"/>
      <c r="G32" s="43"/>
      <c r="H32" s="43"/>
    </row>
    <row r="33" spans="1:8" ht="18.75" x14ac:dyDescent="0.3">
      <c r="A33" s="33"/>
      <c r="B33" s="35"/>
      <c r="C33" s="34"/>
      <c r="D33" s="34"/>
      <c r="E33" s="43"/>
      <c r="F33" s="43"/>
      <c r="G33" s="43"/>
      <c r="H33" s="43"/>
    </row>
    <row r="34" spans="1:8" ht="18.75" x14ac:dyDescent="0.3">
      <c r="A34" s="33"/>
      <c r="B34" s="35"/>
      <c r="C34" s="34"/>
      <c r="D34" s="34"/>
      <c r="E34" s="43"/>
      <c r="F34" s="43"/>
      <c r="G34" s="43"/>
      <c r="H34" s="43"/>
    </row>
    <row r="35" spans="1:8" ht="18.75" x14ac:dyDescent="0.3">
      <c r="A35" s="33"/>
      <c r="B35" s="35"/>
      <c r="C35" s="34"/>
      <c r="D35" s="34"/>
      <c r="E35" s="43"/>
      <c r="F35" s="43"/>
      <c r="G35" s="43"/>
      <c r="H35" s="43"/>
    </row>
    <row r="36" spans="1:8" ht="18.75" x14ac:dyDescent="0.3">
      <c r="A36" s="33"/>
      <c r="B36" s="35"/>
      <c r="C36" s="34"/>
      <c r="D36" s="34"/>
      <c r="E36" s="43"/>
      <c r="F36" s="43"/>
      <c r="G36" s="43"/>
      <c r="H36" s="43"/>
    </row>
    <row r="37" spans="1:8" ht="18.75" x14ac:dyDescent="0.3">
      <c r="A37" s="33"/>
      <c r="B37" s="35"/>
      <c r="C37" s="34"/>
      <c r="D37" s="34"/>
      <c r="E37" s="43"/>
      <c r="F37" s="43"/>
      <c r="G37" s="43"/>
      <c r="H37" s="43"/>
    </row>
    <row r="38" spans="1:8" ht="18.75" x14ac:dyDescent="0.3">
      <c r="A38" s="33"/>
      <c r="B38" s="35"/>
      <c r="C38" s="34"/>
      <c r="D38" s="34"/>
      <c r="E38" s="43"/>
      <c r="F38" s="43"/>
      <c r="G38" s="43"/>
      <c r="H38" s="43"/>
    </row>
    <row r="39" spans="1:8" ht="18.75" x14ac:dyDescent="0.3">
      <c r="A39" s="33"/>
      <c r="B39" s="35"/>
      <c r="C39" s="34"/>
      <c r="D39" s="34"/>
      <c r="E39" s="43"/>
      <c r="F39" s="43"/>
      <c r="G39" s="43"/>
      <c r="H39" s="43"/>
    </row>
    <row r="40" spans="1:8" ht="18.75" x14ac:dyDescent="0.3">
      <c r="A40" s="33"/>
      <c r="B40" s="35"/>
      <c r="C40" s="34"/>
      <c r="D40" s="34"/>
      <c r="E40" s="43"/>
      <c r="F40" s="43"/>
      <c r="G40" s="43"/>
      <c r="H40" s="43"/>
    </row>
    <row r="41" spans="1:8" ht="18.75" x14ac:dyDescent="0.3">
      <c r="A41" s="33"/>
      <c r="B41" s="35"/>
      <c r="C41" s="34"/>
      <c r="D41" s="34"/>
      <c r="E41" s="43"/>
      <c r="F41" s="43"/>
      <c r="G41" s="43"/>
      <c r="H41" s="43"/>
    </row>
    <row r="42" spans="1:8" ht="15" x14ac:dyDescent="0.25">
      <c r="A42" s="33"/>
      <c r="B42" s="32"/>
      <c r="C42" s="34"/>
      <c r="D42" s="34"/>
      <c r="E42" s="43"/>
      <c r="F42" s="43"/>
      <c r="G42" s="43"/>
      <c r="H42" s="43"/>
    </row>
    <row r="43" spans="1:8" ht="15" x14ac:dyDescent="0.25">
      <c r="A43" s="33"/>
      <c r="B43" s="32"/>
      <c r="C43" s="34"/>
      <c r="D43" s="34"/>
      <c r="E43" s="43"/>
      <c r="F43" s="43"/>
      <c r="G43" s="43"/>
      <c r="H43" s="43"/>
    </row>
    <row r="44" spans="1:8" ht="15" x14ac:dyDescent="0.25">
      <c r="A44" s="33"/>
      <c r="B44" s="32"/>
      <c r="C44" s="34"/>
      <c r="D44" s="34"/>
      <c r="E44" s="43"/>
      <c r="F44" s="43"/>
      <c r="G44" s="43"/>
      <c r="H44" s="43"/>
    </row>
    <row r="45" spans="1:8" ht="15" x14ac:dyDescent="0.25">
      <c r="A45" s="33"/>
      <c r="B45" s="32"/>
      <c r="C45" s="34"/>
      <c r="D45" s="34"/>
      <c r="E45" s="43"/>
      <c r="F45" s="43"/>
      <c r="G45" s="43"/>
      <c r="H45" s="43"/>
    </row>
    <row r="46" spans="1:8" ht="15" x14ac:dyDescent="0.25">
      <c r="A46" s="33"/>
      <c r="B46" s="32"/>
      <c r="C46" s="34"/>
      <c r="D46" s="34"/>
      <c r="E46" s="43"/>
      <c r="F46" s="43"/>
      <c r="G46" s="43"/>
      <c r="H46" s="43"/>
    </row>
    <row r="47" spans="1:8" ht="15" x14ac:dyDescent="0.25">
      <c r="A47" s="33"/>
      <c r="B47" s="32"/>
      <c r="C47" s="34"/>
      <c r="D47" s="34"/>
      <c r="E47" s="43"/>
      <c r="F47" s="43"/>
      <c r="G47" s="43"/>
      <c r="H47" s="43"/>
    </row>
    <row r="48" spans="1:8" ht="15" x14ac:dyDescent="0.25">
      <c r="A48" s="33"/>
      <c r="B48" s="32"/>
      <c r="C48" s="34"/>
      <c r="D48" s="34"/>
      <c r="E48" s="43"/>
      <c r="F48" s="43"/>
      <c r="G48" s="43"/>
      <c r="H48" s="43"/>
    </row>
    <row r="49" spans="1:8" ht="15" x14ac:dyDescent="0.25">
      <c r="A49" s="33"/>
      <c r="B49" s="32"/>
      <c r="C49" s="34"/>
      <c r="D49" s="34"/>
      <c r="E49" s="43"/>
      <c r="F49" s="43"/>
      <c r="G49" s="43"/>
      <c r="H49" s="43"/>
    </row>
    <row r="50" spans="1:8" ht="15" x14ac:dyDescent="0.25">
      <c r="A50" s="33"/>
      <c r="B50" s="32"/>
      <c r="C50" s="34"/>
      <c r="D50" s="34"/>
      <c r="E50" s="43"/>
      <c r="F50" s="43"/>
      <c r="G50" s="43"/>
      <c r="H50" s="43"/>
    </row>
    <row r="51" spans="1:8" ht="15" x14ac:dyDescent="0.25">
      <c r="A51" s="33"/>
      <c r="B51" s="32"/>
      <c r="C51" s="34"/>
      <c r="D51" s="34"/>
      <c r="E51" s="43"/>
      <c r="F51" s="43"/>
      <c r="G51" s="43"/>
      <c r="H51" s="43"/>
    </row>
    <row r="52" spans="1:8" ht="15" x14ac:dyDescent="0.25">
      <c r="A52" s="33"/>
      <c r="B52" s="32"/>
      <c r="C52" s="34"/>
      <c r="D52" s="34"/>
      <c r="E52" s="43"/>
      <c r="F52" s="43"/>
      <c r="G52" s="43"/>
      <c r="H52" s="43"/>
    </row>
    <row r="53" spans="1:8" ht="15" x14ac:dyDescent="0.25">
      <c r="A53" s="33"/>
      <c r="B53" s="32"/>
      <c r="C53" s="34"/>
      <c r="D53" s="34"/>
      <c r="E53" s="43"/>
      <c r="F53" s="43"/>
      <c r="G53" s="43"/>
      <c r="H53" s="43"/>
    </row>
    <row r="54" spans="1:8" ht="15" x14ac:dyDescent="0.25">
      <c r="A54" s="33"/>
      <c r="B54" s="32"/>
      <c r="C54" s="34"/>
      <c r="D54" s="34"/>
      <c r="E54" s="43"/>
      <c r="F54" s="43"/>
      <c r="G54" s="43"/>
      <c r="H54" s="43"/>
    </row>
    <row r="55" spans="1:8" ht="15" x14ac:dyDescent="0.25">
      <c r="A55" s="33"/>
      <c r="B55" s="32"/>
      <c r="C55" s="34"/>
      <c r="D55" s="34"/>
      <c r="E55" s="43"/>
      <c r="F55" s="43"/>
      <c r="G55" s="43"/>
      <c r="H55" s="43"/>
    </row>
    <row r="56" spans="1:8" ht="15" x14ac:dyDescent="0.25">
      <c r="A56" s="33"/>
      <c r="B56" s="32"/>
      <c r="C56" s="34"/>
      <c r="D56" s="34"/>
      <c r="E56" s="43"/>
      <c r="F56" s="43"/>
      <c r="G56" s="43"/>
      <c r="H56" s="43"/>
    </row>
    <row r="57" spans="1:8" ht="15" x14ac:dyDescent="0.25">
      <c r="A57" s="33"/>
      <c r="B57" s="32"/>
      <c r="C57" s="34"/>
      <c r="D57" s="34"/>
      <c r="E57" s="43"/>
      <c r="F57" s="43"/>
      <c r="G57" s="43"/>
      <c r="H57" s="43"/>
    </row>
    <row r="58" spans="1:8" ht="15" x14ac:dyDescent="0.25">
      <c r="A58" s="33"/>
      <c r="B58" s="32"/>
      <c r="C58" s="34"/>
      <c r="D58" s="34"/>
      <c r="E58" s="43"/>
      <c r="F58" s="43"/>
      <c r="G58" s="43"/>
      <c r="H58" s="43"/>
    </row>
    <row r="59" spans="1:8" ht="15" x14ac:dyDescent="0.25">
      <c r="A59" s="33"/>
      <c r="B59" s="32"/>
      <c r="C59" s="34"/>
      <c r="D59" s="34"/>
      <c r="E59" s="43"/>
      <c r="F59" s="43"/>
      <c r="G59" s="43"/>
      <c r="H59" s="43"/>
    </row>
    <row r="60" spans="1:8" ht="15" x14ac:dyDescent="0.25">
      <c r="A60" s="33"/>
      <c r="B60" s="32"/>
      <c r="C60" s="34"/>
      <c r="D60" s="34"/>
      <c r="E60" s="43"/>
      <c r="F60" s="43"/>
      <c r="G60" s="43"/>
      <c r="H60" s="43"/>
    </row>
    <row r="61" spans="1:8" ht="15" x14ac:dyDescent="0.25">
      <c r="A61" s="33"/>
      <c r="B61" s="32"/>
      <c r="C61" s="34"/>
      <c r="D61" s="34"/>
      <c r="E61" s="43"/>
      <c r="F61" s="43"/>
      <c r="G61" s="43"/>
      <c r="H61" s="43"/>
    </row>
    <row r="62" spans="1:8" ht="15" x14ac:dyDescent="0.25">
      <c r="A62" s="33"/>
      <c r="B62" s="32"/>
      <c r="C62" s="34"/>
      <c r="D62" s="34"/>
      <c r="E62" s="43"/>
      <c r="F62" s="43"/>
      <c r="G62" s="43"/>
      <c r="H62" s="43"/>
    </row>
    <row r="63" spans="1:8" ht="15" x14ac:dyDescent="0.25">
      <c r="A63" s="33"/>
      <c r="B63" s="32"/>
      <c r="C63" s="34"/>
      <c r="D63" s="34"/>
      <c r="E63" s="43"/>
      <c r="F63" s="43"/>
      <c r="G63" s="43"/>
      <c r="H63" s="43"/>
    </row>
    <row r="64" spans="1:8" ht="15" x14ac:dyDescent="0.25">
      <c r="A64" s="33"/>
      <c r="B64" s="32"/>
      <c r="C64" s="34"/>
      <c r="D64" s="34"/>
      <c r="E64" s="43"/>
      <c r="F64" s="43"/>
      <c r="G64" s="43"/>
      <c r="H64" s="43"/>
    </row>
    <row r="65" spans="1:8" ht="15" x14ac:dyDescent="0.25">
      <c r="A65" s="33"/>
      <c r="B65" s="32"/>
      <c r="C65" s="34"/>
      <c r="D65" s="34"/>
      <c r="E65" s="43"/>
      <c r="F65" s="43"/>
      <c r="G65" s="43"/>
      <c r="H65" s="43"/>
    </row>
    <row r="66" spans="1:8" ht="15" x14ac:dyDescent="0.25">
      <c r="A66" s="33"/>
      <c r="B66" s="32"/>
      <c r="C66" s="34"/>
      <c r="D66" s="34"/>
      <c r="E66" s="43"/>
      <c r="F66" s="43"/>
      <c r="G66" s="43"/>
      <c r="H66" s="43"/>
    </row>
    <row r="67" spans="1:8" ht="15" x14ac:dyDescent="0.25">
      <c r="A67" s="33"/>
      <c r="B67" s="32"/>
      <c r="C67" s="34"/>
      <c r="D67" s="34"/>
      <c r="E67" s="43"/>
      <c r="F67" s="43"/>
      <c r="G67" s="43"/>
      <c r="H67" s="43"/>
    </row>
    <row r="68" spans="1:8" ht="15" x14ac:dyDescent="0.25">
      <c r="A68" s="33"/>
      <c r="B68" s="32"/>
      <c r="C68" s="34"/>
      <c r="D68" s="34"/>
      <c r="E68" s="43"/>
      <c r="F68" s="43"/>
      <c r="G68" s="43"/>
      <c r="H68" s="43"/>
    </row>
    <row r="69" spans="1:8" ht="15" x14ac:dyDescent="0.25">
      <c r="A69" s="33"/>
      <c r="B69" s="32"/>
      <c r="C69" s="34"/>
      <c r="D69" s="34"/>
      <c r="E69" s="43"/>
      <c r="F69" s="43"/>
      <c r="G69" s="43"/>
      <c r="H69" s="43"/>
    </row>
    <row r="70" spans="1:8" ht="15" x14ac:dyDescent="0.25">
      <c r="A70" s="33"/>
      <c r="B70" s="32"/>
      <c r="C70" s="34"/>
      <c r="D70" s="34"/>
      <c r="E70" s="43"/>
      <c r="F70" s="43"/>
      <c r="G70" s="43"/>
      <c r="H70" s="43"/>
    </row>
    <row r="71" spans="1:8" ht="15" x14ac:dyDescent="0.25">
      <c r="A71" s="33"/>
      <c r="B71" s="32"/>
      <c r="C71" s="34"/>
      <c r="D71" s="34"/>
      <c r="E71" s="43"/>
      <c r="F71" s="43"/>
      <c r="G71" s="43"/>
      <c r="H71" s="43"/>
    </row>
    <row r="72" spans="1:8" ht="15" x14ac:dyDescent="0.25">
      <c r="A72" s="33"/>
      <c r="B72" s="32"/>
      <c r="C72" s="34"/>
      <c r="D72" s="34"/>
      <c r="E72" s="43"/>
      <c r="F72" s="43"/>
      <c r="G72" s="43"/>
      <c r="H72" s="43"/>
    </row>
    <row r="73" spans="1:8" ht="15" x14ac:dyDescent="0.25">
      <c r="A73" s="33"/>
      <c r="B73" s="32"/>
      <c r="C73" s="34"/>
      <c r="D73" s="34"/>
      <c r="E73" s="43"/>
      <c r="F73" s="43"/>
      <c r="G73" s="43"/>
      <c r="H73" s="43"/>
    </row>
    <row r="74" spans="1:8" ht="15" x14ac:dyDescent="0.25">
      <c r="A74" s="33"/>
      <c r="B74" s="32"/>
      <c r="C74" s="34"/>
      <c r="D74" s="34"/>
      <c r="E74" s="43"/>
      <c r="F74" s="43"/>
      <c r="G74" s="43"/>
      <c r="H74" s="43"/>
    </row>
    <row r="75" spans="1:8" ht="15" x14ac:dyDescent="0.25">
      <c r="A75" s="33"/>
      <c r="B75" s="32"/>
      <c r="C75" s="34"/>
      <c r="D75" s="34"/>
      <c r="E75" s="43"/>
      <c r="F75" s="43"/>
      <c r="G75" s="43"/>
      <c r="H75" s="43"/>
    </row>
    <row r="76" spans="1:8" ht="15" x14ac:dyDescent="0.25">
      <c r="A76" s="33"/>
      <c r="B76" s="32"/>
      <c r="C76" s="34"/>
      <c r="D76" s="34"/>
      <c r="E76" s="43"/>
      <c r="F76" s="43"/>
      <c r="G76" s="43"/>
      <c r="H76" s="43"/>
    </row>
    <row r="77" spans="1:8" ht="15" x14ac:dyDescent="0.25">
      <c r="A77" s="33"/>
      <c r="B77" s="32"/>
      <c r="C77" s="34"/>
      <c r="D77" s="34"/>
      <c r="E77" s="43"/>
      <c r="F77" s="43"/>
      <c r="G77" s="43"/>
      <c r="H77" s="43"/>
    </row>
    <row r="78" spans="1:8" ht="15" x14ac:dyDescent="0.25">
      <c r="A78" s="33"/>
      <c r="B78" s="32"/>
      <c r="C78" s="34"/>
      <c r="D78" s="34"/>
      <c r="E78" s="43"/>
      <c r="F78" s="43"/>
      <c r="G78" s="43"/>
      <c r="H78" s="43"/>
    </row>
    <row r="79" spans="1:8" ht="15" x14ac:dyDescent="0.25">
      <c r="A79" s="33"/>
      <c r="B79" s="32"/>
      <c r="C79" s="34"/>
      <c r="D79" s="34"/>
      <c r="E79" s="43"/>
      <c r="F79" s="43"/>
      <c r="G79" s="43"/>
      <c r="H79" s="43"/>
    </row>
    <row r="80" spans="1:8" ht="15" x14ac:dyDescent="0.25">
      <c r="A80" s="33"/>
      <c r="B80" s="32"/>
      <c r="C80" s="34"/>
      <c r="D80" s="34"/>
      <c r="E80" s="43"/>
      <c r="F80" s="43"/>
      <c r="G80" s="43"/>
      <c r="H80" s="43"/>
    </row>
    <row r="81" spans="1:8" ht="15" x14ac:dyDescent="0.25">
      <c r="A81" s="33"/>
      <c r="B81" s="32"/>
      <c r="C81" s="34"/>
      <c r="D81" s="34"/>
      <c r="E81" s="43"/>
      <c r="F81" s="43"/>
      <c r="G81" s="43"/>
      <c r="H81" s="43"/>
    </row>
    <row r="82" spans="1:8" ht="15" x14ac:dyDescent="0.25">
      <c r="A82" s="33"/>
      <c r="B82" s="32"/>
      <c r="C82" s="34"/>
      <c r="D82" s="34"/>
      <c r="E82" s="43"/>
      <c r="F82" s="43"/>
      <c r="G82" s="43"/>
      <c r="H82" s="43"/>
    </row>
    <row r="83" spans="1:8" ht="15" x14ac:dyDescent="0.25">
      <c r="A83" s="33"/>
      <c r="B83" s="32"/>
      <c r="C83" s="34"/>
      <c r="D83" s="34"/>
      <c r="E83" s="43"/>
      <c r="F83" s="43"/>
      <c r="G83" s="43"/>
      <c r="H83" s="43"/>
    </row>
    <row r="84" spans="1:8" ht="15" x14ac:dyDescent="0.25">
      <c r="A84" s="33"/>
      <c r="B84" s="32"/>
      <c r="C84" s="34"/>
      <c r="D84" s="34"/>
      <c r="E84" s="43"/>
      <c r="F84" s="43"/>
      <c r="G84" s="43"/>
      <c r="H84" s="43"/>
    </row>
    <row r="85" spans="1:8" ht="15" x14ac:dyDescent="0.25">
      <c r="A85" s="33"/>
      <c r="B85" s="32"/>
      <c r="C85" s="34"/>
      <c r="D85" s="34"/>
      <c r="E85" s="43"/>
      <c r="F85" s="43"/>
      <c r="G85" s="43"/>
      <c r="H85" s="43"/>
    </row>
    <row r="86" spans="1:8" ht="15" x14ac:dyDescent="0.25">
      <c r="A86" s="33"/>
      <c r="B86" s="32"/>
      <c r="C86" s="34"/>
      <c r="D86" s="34"/>
      <c r="E86" s="43"/>
      <c r="F86" s="43"/>
      <c r="G86" s="43"/>
      <c r="H86" s="43"/>
    </row>
    <row r="87" spans="1:8" ht="15" x14ac:dyDescent="0.25">
      <c r="A87" s="33"/>
      <c r="B87" s="32"/>
      <c r="C87" s="34"/>
      <c r="D87" s="34"/>
      <c r="E87" s="43"/>
      <c r="F87" s="43"/>
      <c r="G87" s="43"/>
      <c r="H87" s="43"/>
    </row>
    <row r="88" spans="1:8" ht="15" x14ac:dyDescent="0.25">
      <c r="A88" s="33"/>
      <c r="B88" s="32"/>
      <c r="C88" s="34"/>
      <c r="D88" s="34"/>
      <c r="E88" s="43"/>
      <c r="F88" s="43"/>
      <c r="G88" s="43"/>
      <c r="H88" s="43"/>
    </row>
    <row r="89" spans="1:8" ht="15" x14ac:dyDescent="0.25">
      <c r="A89" s="33"/>
      <c r="B89" s="32"/>
      <c r="C89" s="34"/>
      <c r="D89" s="34"/>
      <c r="E89" s="43"/>
      <c r="F89" s="43"/>
      <c r="G89" s="43"/>
      <c r="H89" s="43"/>
    </row>
    <row r="90" spans="1:8" ht="15" x14ac:dyDescent="0.25">
      <c r="A90" s="33"/>
      <c r="B90" s="32"/>
      <c r="C90" s="34"/>
      <c r="D90" s="34"/>
      <c r="E90" s="43"/>
      <c r="F90" s="43"/>
      <c r="G90" s="43"/>
      <c r="H90" s="43"/>
    </row>
    <row r="91" spans="1:8" ht="15" x14ac:dyDescent="0.25">
      <c r="A91" s="33"/>
      <c r="B91" s="32"/>
      <c r="C91" s="34"/>
      <c r="D91" s="34"/>
      <c r="E91" s="43"/>
      <c r="F91" s="43"/>
      <c r="G91" s="43"/>
      <c r="H91" s="43"/>
    </row>
    <row r="92" spans="1:8" ht="15" x14ac:dyDescent="0.25">
      <c r="A92" s="33"/>
      <c r="B92" s="32"/>
      <c r="C92" s="34"/>
      <c r="D92" s="34"/>
      <c r="E92" s="43"/>
      <c r="F92" s="43"/>
      <c r="G92" s="43"/>
      <c r="H92" s="43"/>
    </row>
    <row r="93" spans="1:8" ht="15" x14ac:dyDescent="0.25">
      <c r="A93" s="33"/>
      <c r="B93" s="32"/>
      <c r="C93" s="34"/>
      <c r="D93" s="34"/>
      <c r="E93" s="43"/>
      <c r="F93" s="43"/>
      <c r="G93" s="43"/>
      <c r="H93" s="43"/>
    </row>
    <row r="94" spans="1:8" ht="15" x14ac:dyDescent="0.25">
      <c r="A94" s="33"/>
      <c r="B94" s="32"/>
      <c r="C94" s="34"/>
      <c r="D94" s="34"/>
      <c r="E94" s="43"/>
      <c r="F94" s="43"/>
      <c r="G94" s="43"/>
      <c r="H94" s="43"/>
    </row>
    <row r="95" spans="1:8" ht="15" x14ac:dyDescent="0.25">
      <c r="A95" s="33"/>
      <c r="B95" s="32"/>
      <c r="C95" s="34"/>
      <c r="D95" s="34"/>
      <c r="E95" s="43"/>
      <c r="F95" s="43"/>
      <c r="G95" s="43"/>
      <c r="H95" s="43"/>
    </row>
    <row r="96" spans="1:8" ht="15" x14ac:dyDescent="0.25">
      <c r="A96" s="33"/>
      <c r="B96" s="32"/>
      <c r="C96" s="34"/>
      <c r="D96" s="34"/>
      <c r="E96" s="43"/>
      <c r="F96" s="43"/>
      <c r="G96" s="43"/>
      <c r="H96" s="43"/>
    </row>
    <row r="97" spans="1:8" ht="15" x14ac:dyDescent="0.25">
      <c r="A97" s="33"/>
      <c r="B97" s="32"/>
      <c r="C97" s="34"/>
      <c r="D97" s="34"/>
      <c r="E97" s="43"/>
      <c r="F97" s="43"/>
      <c r="G97" s="43"/>
      <c r="H97" s="43"/>
    </row>
    <row r="98" spans="1:8" ht="15" x14ac:dyDescent="0.25">
      <c r="A98" s="33"/>
      <c r="B98" s="32"/>
      <c r="C98" s="34"/>
      <c r="D98" s="34"/>
      <c r="E98" s="43"/>
      <c r="F98" s="43"/>
      <c r="G98" s="43"/>
      <c r="H98" s="43"/>
    </row>
    <row r="99" spans="1:8" ht="15" x14ac:dyDescent="0.25">
      <c r="A99" s="33"/>
      <c r="B99" s="32"/>
      <c r="C99" s="34"/>
      <c r="D99" s="34"/>
      <c r="E99" s="43"/>
      <c r="F99" s="43"/>
      <c r="G99" s="43"/>
      <c r="H99" s="43"/>
    </row>
    <row r="100" spans="1:8" ht="15" x14ac:dyDescent="0.25">
      <c r="A100" s="33"/>
      <c r="B100" s="32"/>
      <c r="C100" s="34"/>
      <c r="D100" s="34"/>
      <c r="E100" s="43"/>
      <c r="F100" s="43"/>
      <c r="G100" s="43"/>
      <c r="H100" s="43"/>
    </row>
    <row r="101" spans="1:8" ht="15" x14ac:dyDescent="0.25">
      <c r="A101" s="33"/>
      <c r="B101" s="32"/>
      <c r="C101" s="34"/>
      <c r="D101" s="34"/>
      <c r="E101" s="43"/>
      <c r="F101" s="43"/>
      <c r="G101" s="43"/>
      <c r="H101" s="43"/>
    </row>
    <row r="102" spans="1:8" ht="15" x14ac:dyDescent="0.25">
      <c r="A102" s="33"/>
      <c r="B102" s="32"/>
      <c r="C102" s="34"/>
      <c r="D102" s="34"/>
      <c r="E102" s="43"/>
      <c r="F102" s="43"/>
      <c r="G102" s="43"/>
      <c r="H102" s="43"/>
    </row>
    <row r="103" spans="1:8" ht="15" x14ac:dyDescent="0.25">
      <c r="A103" s="33"/>
      <c r="B103" s="32"/>
      <c r="C103" s="34"/>
      <c r="D103" s="34"/>
      <c r="E103" s="43"/>
      <c r="F103" s="43"/>
      <c r="G103" s="43"/>
      <c r="H103" s="43"/>
    </row>
    <row r="104" spans="1:8" ht="15" x14ac:dyDescent="0.25">
      <c r="A104" s="33"/>
      <c r="B104" s="32"/>
      <c r="C104" s="34"/>
      <c r="D104" s="34"/>
      <c r="E104" s="43"/>
      <c r="F104" s="43"/>
      <c r="G104" s="43"/>
      <c r="H104" s="43"/>
    </row>
    <row r="105" spans="1:8" ht="15" x14ac:dyDescent="0.25">
      <c r="A105" s="33"/>
      <c r="B105" s="32"/>
      <c r="C105" s="34"/>
      <c r="D105" s="34"/>
      <c r="E105" s="43"/>
      <c r="F105" s="43"/>
      <c r="G105" s="43"/>
      <c r="H105" s="43"/>
    </row>
    <row r="106" spans="1:8" ht="15" x14ac:dyDescent="0.25">
      <c r="A106" s="33"/>
      <c r="B106" s="32"/>
      <c r="C106" s="34"/>
      <c r="D106" s="34"/>
      <c r="E106" s="43"/>
      <c r="F106" s="43"/>
      <c r="G106" s="43"/>
      <c r="H106" s="43"/>
    </row>
    <row r="107" spans="1:8" ht="15" x14ac:dyDescent="0.25">
      <c r="A107" s="33"/>
      <c r="B107" s="32"/>
      <c r="C107" s="34"/>
      <c r="D107" s="34"/>
      <c r="E107" s="43"/>
      <c r="F107" s="43"/>
      <c r="G107" s="43"/>
      <c r="H107" s="43"/>
    </row>
    <row r="108" spans="1:8" ht="15" x14ac:dyDescent="0.25">
      <c r="A108" s="33"/>
      <c r="B108" s="32"/>
      <c r="C108" s="34"/>
      <c r="D108" s="34"/>
      <c r="E108" s="43"/>
      <c r="F108" s="43"/>
      <c r="G108" s="43"/>
      <c r="H108" s="43"/>
    </row>
    <row r="109" spans="1:8" ht="15" x14ac:dyDescent="0.25">
      <c r="A109" s="33"/>
      <c r="B109" s="32"/>
      <c r="C109" s="34"/>
      <c r="D109" s="34"/>
      <c r="E109" s="43"/>
      <c r="F109" s="43"/>
      <c r="G109" s="43"/>
      <c r="H109" s="43"/>
    </row>
    <row r="110" spans="1:8" ht="15" x14ac:dyDescent="0.25">
      <c r="A110" s="33"/>
      <c r="B110" s="32"/>
      <c r="C110" s="34"/>
      <c r="D110" s="34"/>
      <c r="E110" s="43"/>
      <c r="F110" s="43"/>
      <c r="G110" s="43"/>
      <c r="H110" s="43"/>
    </row>
    <row r="111" spans="1:8" ht="15" x14ac:dyDescent="0.25">
      <c r="A111" s="33"/>
      <c r="B111" s="32"/>
      <c r="C111" s="34"/>
      <c r="D111" s="34"/>
      <c r="E111" s="43"/>
      <c r="F111" s="43"/>
      <c r="G111" s="43"/>
      <c r="H111" s="43"/>
    </row>
    <row r="112" spans="1:8" ht="15" x14ac:dyDescent="0.25">
      <c r="A112" s="33"/>
      <c r="B112" s="32"/>
      <c r="C112" s="34"/>
      <c r="D112" s="34"/>
      <c r="E112" s="43"/>
      <c r="F112" s="43"/>
      <c r="G112" s="43"/>
      <c r="H112" s="43"/>
    </row>
    <row r="113" spans="1:8" ht="15" x14ac:dyDescent="0.25">
      <c r="A113" s="33"/>
      <c r="B113" s="32"/>
      <c r="C113" s="34"/>
      <c r="D113" s="34"/>
      <c r="E113" s="43"/>
      <c r="F113" s="43"/>
      <c r="G113" s="43"/>
      <c r="H113" s="43"/>
    </row>
    <row r="114" spans="1:8" ht="15" x14ac:dyDescent="0.25">
      <c r="A114" s="33"/>
      <c r="B114" s="32"/>
      <c r="C114" s="34"/>
      <c r="D114" s="34"/>
      <c r="E114" s="43"/>
      <c r="F114" s="43"/>
      <c r="G114" s="43"/>
      <c r="H114" s="43"/>
    </row>
    <row r="115" spans="1:8" ht="15" x14ac:dyDescent="0.25">
      <c r="A115" s="33"/>
      <c r="B115" s="32"/>
      <c r="C115" s="34"/>
      <c r="D115" s="34"/>
      <c r="E115" s="43"/>
      <c r="F115" s="43"/>
      <c r="G115" s="43"/>
      <c r="H115" s="43"/>
    </row>
    <row r="116" spans="1:8" ht="15" x14ac:dyDescent="0.25">
      <c r="A116" s="33"/>
      <c r="B116" s="32"/>
      <c r="C116" s="34"/>
      <c r="D116" s="34"/>
      <c r="E116" s="43"/>
      <c r="F116" s="43"/>
      <c r="G116" s="43"/>
      <c r="H116" s="43"/>
    </row>
    <row r="117" spans="1:8" ht="15" x14ac:dyDescent="0.25">
      <c r="A117" s="33"/>
      <c r="B117" s="32"/>
      <c r="C117" s="34"/>
      <c r="D117" s="34"/>
      <c r="E117" s="43"/>
      <c r="F117" s="43"/>
      <c r="G117" s="43"/>
      <c r="H117" s="43"/>
    </row>
    <row r="118" spans="1:8" ht="15" x14ac:dyDescent="0.25">
      <c r="A118" s="33"/>
      <c r="B118" s="32"/>
      <c r="C118" s="34"/>
      <c r="D118" s="34"/>
      <c r="E118" s="43"/>
      <c r="F118" s="43"/>
      <c r="G118" s="43"/>
      <c r="H118" s="43"/>
    </row>
    <row r="119" spans="1:8" ht="15" x14ac:dyDescent="0.25">
      <c r="A119" s="33"/>
      <c r="B119" s="32"/>
      <c r="C119" s="34"/>
      <c r="D119" s="34"/>
      <c r="E119" s="43"/>
      <c r="F119" s="43"/>
      <c r="G119" s="43"/>
      <c r="H119" s="43"/>
    </row>
    <row r="120" spans="1:8" ht="15" x14ac:dyDescent="0.25">
      <c r="A120" s="33"/>
      <c r="B120" s="32"/>
      <c r="C120" s="34"/>
      <c r="D120" s="34"/>
      <c r="E120" s="43"/>
      <c r="F120" s="43"/>
      <c r="G120" s="43"/>
      <c r="H120" s="43"/>
    </row>
    <row r="121" spans="1:8" ht="15" x14ac:dyDescent="0.25">
      <c r="A121" s="33"/>
      <c r="B121" s="32"/>
      <c r="C121" s="34"/>
      <c r="D121" s="34"/>
      <c r="E121" s="43"/>
      <c r="F121" s="43"/>
      <c r="G121" s="43"/>
      <c r="H121" s="43"/>
    </row>
    <row r="122" spans="1:8" ht="15" x14ac:dyDescent="0.25">
      <c r="A122" s="33"/>
      <c r="B122" s="32"/>
      <c r="C122" s="34"/>
      <c r="D122" s="34"/>
      <c r="E122" s="43"/>
      <c r="F122" s="43"/>
      <c r="G122" s="43"/>
      <c r="H122" s="43"/>
    </row>
    <row r="123" spans="1:8" ht="15" x14ac:dyDescent="0.25">
      <c r="A123" s="33"/>
      <c r="B123" s="32"/>
      <c r="C123" s="34"/>
      <c r="D123" s="34"/>
      <c r="E123" s="43"/>
      <c r="F123" s="43"/>
      <c r="G123" s="43"/>
      <c r="H123" s="43"/>
    </row>
    <row r="124" spans="1:8" ht="15" x14ac:dyDescent="0.25">
      <c r="A124" s="33"/>
      <c r="B124" s="32"/>
      <c r="C124" s="34"/>
      <c r="D124" s="34"/>
      <c r="E124" s="43"/>
      <c r="F124" s="43"/>
      <c r="G124" s="43"/>
      <c r="H124" s="43"/>
    </row>
    <row r="125" spans="1:8" ht="15" x14ac:dyDescent="0.25">
      <c r="A125" s="33"/>
      <c r="B125" s="32"/>
      <c r="C125" s="34"/>
      <c r="D125" s="34"/>
      <c r="E125" s="43"/>
      <c r="F125" s="43"/>
      <c r="G125" s="43"/>
      <c r="H125" s="43"/>
    </row>
    <row r="126" spans="1:8" ht="15" x14ac:dyDescent="0.25">
      <c r="A126" s="33"/>
      <c r="B126" s="32"/>
      <c r="C126" s="34"/>
      <c r="D126" s="34"/>
      <c r="E126" s="43"/>
      <c r="F126" s="43"/>
      <c r="G126" s="43"/>
      <c r="H126" s="43"/>
    </row>
    <row r="127" spans="1:8" ht="15" x14ac:dyDescent="0.25">
      <c r="A127" s="33"/>
      <c r="B127" s="32"/>
      <c r="C127" s="34"/>
      <c r="D127" s="34"/>
      <c r="E127" s="43"/>
      <c r="F127" s="43"/>
      <c r="G127" s="43"/>
      <c r="H127" s="43"/>
    </row>
    <row r="128" spans="1:8" ht="15" x14ac:dyDescent="0.25">
      <c r="A128" s="33"/>
      <c r="B128" s="32"/>
      <c r="C128" s="34"/>
      <c r="D128" s="34"/>
      <c r="E128" s="43"/>
      <c r="F128" s="43"/>
      <c r="G128" s="43"/>
      <c r="H128" s="43"/>
    </row>
    <row r="129" spans="1:8" ht="15" x14ac:dyDescent="0.25">
      <c r="A129" s="33"/>
      <c r="B129" s="32"/>
      <c r="C129" s="34"/>
      <c r="D129" s="34"/>
      <c r="E129" s="43"/>
      <c r="F129" s="43"/>
      <c r="G129" s="43"/>
      <c r="H129" s="43"/>
    </row>
    <row r="130" spans="1:8" ht="15" x14ac:dyDescent="0.25">
      <c r="A130" s="33"/>
      <c r="B130" s="32"/>
      <c r="C130" s="34"/>
      <c r="D130" s="34"/>
      <c r="E130" s="43"/>
      <c r="F130" s="43"/>
      <c r="G130" s="43"/>
      <c r="H130" s="43"/>
    </row>
    <row r="131" spans="1:8" ht="15" x14ac:dyDescent="0.25">
      <c r="A131" s="33"/>
      <c r="B131" s="32"/>
      <c r="C131" s="34"/>
      <c r="D131" s="34"/>
      <c r="E131" s="43"/>
      <c r="F131" s="43"/>
      <c r="G131" s="43"/>
      <c r="H131" s="43"/>
    </row>
    <row r="132" spans="1:8" ht="15" x14ac:dyDescent="0.25">
      <c r="A132" s="33"/>
      <c r="B132" s="32"/>
      <c r="C132" s="34"/>
      <c r="D132" s="34"/>
      <c r="E132" s="43"/>
      <c r="F132" s="43"/>
      <c r="G132" s="43"/>
      <c r="H132" s="43"/>
    </row>
    <row r="133" spans="1:8" ht="15" x14ac:dyDescent="0.25">
      <c r="A133" s="33"/>
      <c r="B133" s="32"/>
      <c r="C133" s="34"/>
      <c r="D133" s="34"/>
      <c r="E133" s="43"/>
      <c r="F133" s="43"/>
      <c r="G133" s="43"/>
      <c r="H133" s="43"/>
    </row>
    <row r="134" spans="1:8" ht="15" x14ac:dyDescent="0.25">
      <c r="A134" s="33"/>
      <c r="B134" s="32"/>
      <c r="C134" s="34"/>
      <c r="D134" s="34"/>
      <c r="E134" s="43"/>
      <c r="F134" s="43"/>
      <c r="G134" s="43"/>
      <c r="H134" s="43"/>
    </row>
    <row r="135" spans="1:8" ht="15" x14ac:dyDescent="0.25">
      <c r="A135" s="33"/>
      <c r="B135" s="32"/>
      <c r="C135" s="34"/>
      <c r="D135" s="34"/>
      <c r="E135" s="43"/>
      <c r="F135" s="43"/>
      <c r="G135" s="43"/>
      <c r="H135" s="43"/>
    </row>
    <row r="136" spans="1:8" ht="15" x14ac:dyDescent="0.25">
      <c r="A136" s="33"/>
      <c r="B136" s="32"/>
      <c r="C136" s="34"/>
      <c r="D136" s="34"/>
      <c r="E136" s="43"/>
      <c r="F136" s="43"/>
      <c r="G136" s="43"/>
      <c r="H136" s="43"/>
    </row>
    <row r="137" spans="1:8" ht="15" x14ac:dyDescent="0.25">
      <c r="A137" s="33"/>
      <c r="B137" s="32"/>
      <c r="C137" s="34"/>
      <c r="D137" s="34"/>
      <c r="E137" s="43"/>
      <c r="F137" s="43"/>
      <c r="G137" s="43"/>
      <c r="H137" s="43"/>
    </row>
    <row r="138" spans="1:8" ht="15" x14ac:dyDescent="0.25">
      <c r="A138" s="33"/>
      <c r="B138" s="32"/>
      <c r="C138" s="34"/>
      <c r="D138" s="34"/>
      <c r="E138" s="43"/>
      <c r="F138" s="43"/>
      <c r="G138" s="43"/>
      <c r="H138" s="43"/>
    </row>
    <row r="139" spans="1:8" ht="15" x14ac:dyDescent="0.25">
      <c r="A139" s="33"/>
      <c r="B139" s="32"/>
      <c r="C139" s="34"/>
      <c r="D139" s="34"/>
      <c r="E139" s="43"/>
      <c r="F139" s="43"/>
      <c r="G139" s="43"/>
      <c r="H139" s="43"/>
    </row>
    <row r="140" spans="1:8" ht="15" x14ac:dyDescent="0.25">
      <c r="A140" s="33"/>
      <c r="B140" s="32"/>
      <c r="C140" s="34"/>
      <c r="D140" s="34"/>
      <c r="E140" s="43"/>
      <c r="F140" s="43"/>
      <c r="G140" s="43"/>
      <c r="H140" s="43"/>
    </row>
    <row r="141" spans="1:8" ht="15" x14ac:dyDescent="0.25">
      <c r="A141" s="33"/>
      <c r="B141" s="32"/>
      <c r="C141" s="34"/>
      <c r="D141" s="34"/>
      <c r="E141" s="43"/>
      <c r="F141" s="43"/>
      <c r="G141" s="43"/>
      <c r="H141" s="43"/>
    </row>
    <row r="142" spans="1:8" ht="15" x14ac:dyDescent="0.25">
      <c r="A142" s="33"/>
      <c r="B142" s="32"/>
      <c r="C142" s="34"/>
      <c r="D142" s="34"/>
      <c r="E142" s="43"/>
      <c r="F142" s="43"/>
      <c r="G142" s="43"/>
      <c r="H142" s="43"/>
    </row>
    <row r="143" spans="1:8" ht="15" x14ac:dyDescent="0.25">
      <c r="A143" s="33"/>
      <c r="B143" s="32"/>
      <c r="C143" s="34"/>
      <c r="D143" s="34"/>
      <c r="E143" s="43"/>
      <c r="F143" s="43"/>
      <c r="G143" s="43"/>
      <c r="H143" s="43"/>
    </row>
    <row r="144" spans="1:8" ht="15" x14ac:dyDescent="0.25">
      <c r="A144" s="33"/>
      <c r="B144" s="32"/>
      <c r="C144" s="34"/>
      <c r="D144" s="34"/>
      <c r="E144" s="43"/>
      <c r="F144" s="43"/>
      <c r="G144" s="43"/>
      <c r="H144" s="43"/>
    </row>
    <row r="145" spans="1:8" ht="15" x14ac:dyDescent="0.25">
      <c r="A145" s="33"/>
      <c r="B145" s="32"/>
      <c r="C145" s="34"/>
      <c r="D145" s="34"/>
      <c r="E145" s="43"/>
      <c r="F145" s="43"/>
      <c r="G145" s="43"/>
      <c r="H145" s="43"/>
    </row>
    <row r="146" spans="1:8" ht="15" x14ac:dyDescent="0.25">
      <c r="A146" s="33"/>
      <c r="B146" s="32"/>
      <c r="C146" s="34"/>
      <c r="D146" s="34"/>
      <c r="E146" s="43"/>
      <c r="F146" s="43"/>
      <c r="G146" s="43"/>
      <c r="H146" s="43"/>
    </row>
    <row r="147" spans="1:8" ht="15" x14ac:dyDescent="0.25">
      <c r="A147" s="33"/>
      <c r="B147" s="32"/>
      <c r="C147" s="34"/>
      <c r="D147" s="34"/>
      <c r="E147" s="43"/>
      <c r="F147" s="43"/>
      <c r="G147" s="43"/>
      <c r="H147" s="43"/>
    </row>
    <row r="148" spans="1:8" ht="15" x14ac:dyDescent="0.25">
      <c r="A148" s="33"/>
      <c r="B148" s="32"/>
      <c r="C148" s="34"/>
      <c r="D148" s="34"/>
      <c r="E148" s="43"/>
      <c r="F148" s="43"/>
      <c r="G148" s="43"/>
      <c r="H148" s="43"/>
    </row>
    <row r="149" spans="1:8" ht="15" x14ac:dyDescent="0.25">
      <c r="A149" s="33"/>
      <c r="B149" s="32"/>
      <c r="C149" s="34"/>
      <c r="D149" s="34"/>
      <c r="E149" s="43"/>
      <c r="F149" s="43"/>
      <c r="G149" s="43"/>
      <c r="H149" s="43"/>
    </row>
    <row r="150" spans="1:8" ht="15" x14ac:dyDescent="0.25">
      <c r="A150" s="33"/>
      <c r="B150" s="32"/>
      <c r="C150" s="34"/>
      <c r="D150" s="34"/>
      <c r="E150" s="43"/>
      <c r="F150" s="43"/>
      <c r="G150" s="43"/>
      <c r="H150" s="43"/>
    </row>
    <row r="151" spans="1:8" ht="15" x14ac:dyDescent="0.25">
      <c r="A151" s="33"/>
      <c r="B151" s="32"/>
      <c r="C151" s="34"/>
      <c r="D151" s="34"/>
      <c r="E151" s="43"/>
      <c r="F151" s="43"/>
      <c r="G151" s="43"/>
      <c r="H151" s="43"/>
    </row>
    <row r="152" spans="1:8" ht="15" x14ac:dyDescent="0.25">
      <c r="A152" s="33"/>
      <c r="B152" s="32"/>
      <c r="C152" s="34"/>
      <c r="D152" s="34"/>
      <c r="E152" s="43"/>
      <c r="F152" s="43"/>
      <c r="G152" s="43"/>
      <c r="H152" s="43"/>
    </row>
    <row r="153" spans="1:8" ht="15" x14ac:dyDescent="0.25">
      <c r="A153" s="33"/>
      <c r="B153" s="32"/>
      <c r="C153" s="34"/>
      <c r="D153" s="34"/>
      <c r="E153" s="43"/>
      <c r="F153" s="43"/>
      <c r="G153" s="43"/>
      <c r="H153" s="43"/>
    </row>
    <row r="154" spans="1:8" ht="15" x14ac:dyDescent="0.25">
      <c r="A154" s="33"/>
      <c r="B154" s="32"/>
      <c r="C154" s="34"/>
      <c r="D154" s="34"/>
      <c r="E154" s="43"/>
      <c r="F154" s="43"/>
      <c r="G154" s="43"/>
      <c r="H154" s="43"/>
    </row>
    <row r="155" spans="1:8" ht="15" x14ac:dyDescent="0.25">
      <c r="A155" s="33"/>
      <c r="B155" s="32"/>
      <c r="C155" s="34"/>
      <c r="D155" s="34"/>
      <c r="E155" s="43"/>
      <c r="F155" s="43"/>
      <c r="G155" s="43"/>
      <c r="H155" s="43"/>
    </row>
    <row r="156" spans="1:8" ht="15" x14ac:dyDescent="0.25">
      <c r="A156" s="33"/>
      <c r="B156" s="32"/>
      <c r="C156" s="34"/>
      <c r="D156" s="34"/>
      <c r="E156" s="43"/>
      <c r="F156" s="43"/>
      <c r="G156" s="43"/>
      <c r="H156" s="43"/>
    </row>
    <row r="157" spans="1:8" ht="15" x14ac:dyDescent="0.25">
      <c r="A157" s="33"/>
      <c r="B157" s="32"/>
      <c r="C157" s="34"/>
      <c r="D157" s="34"/>
      <c r="E157" s="43"/>
      <c r="F157" s="43"/>
      <c r="G157" s="43"/>
      <c r="H157" s="43"/>
    </row>
    <row r="158" spans="1:8" ht="15" x14ac:dyDescent="0.25">
      <c r="A158" s="33"/>
      <c r="B158" s="32"/>
      <c r="C158" s="34"/>
      <c r="D158" s="34"/>
      <c r="E158" s="43"/>
      <c r="F158" s="43"/>
      <c r="G158" s="43"/>
      <c r="H158" s="43"/>
    </row>
    <row r="159" spans="1:8" ht="15" x14ac:dyDescent="0.25">
      <c r="A159" s="33"/>
      <c r="B159" s="32"/>
      <c r="C159" s="34"/>
      <c r="D159" s="34"/>
      <c r="E159" s="43"/>
      <c r="F159" s="43"/>
      <c r="G159" s="43"/>
      <c r="H159" s="43"/>
    </row>
    <row r="160" spans="1:8" ht="15" x14ac:dyDescent="0.25">
      <c r="A160" s="33"/>
      <c r="B160" s="32"/>
      <c r="C160" s="34"/>
      <c r="D160" s="34"/>
      <c r="E160" s="43"/>
      <c r="F160" s="43"/>
      <c r="G160" s="43"/>
      <c r="H160" s="43"/>
    </row>
    <row r="161" spans="1:8" ht="15" x14ac:dyDescent="0.25">
      <c r="A161" s="33"/>
      <c r="B161" s="32"/>
      <c r="C161" s="34"/>
      <c r="D161" s="34"/>
      <c r="E161" s="43"/>
      <c r="F161" s="43"/>
      <c r="G161" s="43"/>
      <c r="H161" s="43"/>
    </row>
    <row r="162" spans="1:8" ht="15" x14ac:dyDescent="0.25">
      <c r="A162" s="33"/>
      <c r="B162" s="32"/>
      <c r="C162" s="34"/>
      <c r="D162" s="34"/>
      <c r="E162" s="43"/>
      <c r="F162" s="43"/>
      <c r="G162" s="43"/>
      <c r="H162" s="43"/>
    </row>
    <row r="163" spans="1:8" ht="15" x14ac:dyDescent="0.25">
      <c r="A163" s="33"/>
      <c r="B163" s="32"/>
      <c r="C163" s="34"/>
      <c r="D163" s="34"/>
      <c r="E163" s="43"/>
      <c r="F163" s="43"/>
      <c r="G163" s="43"/>
      <c r="H163" s="43"/>
    </row>
    <row r="164" spans="1:8" ht="15" x14ac:dyDescent="0.25">
      <c r="A164" s="33"/>
      <c r="B164" s="32"/>
      <c r="C164" s="34"/>
      <c r="D164" s="34"/>
      <c r="E164" s="43"/>
      <c r="F164" s="43"/>
      <c r="G164" s="43"/>
      <c r="H164" s="43"/>
    </row>
    <row r="165" spans="1:8" ht="15" x14ac:dyDescent="0.25">
      <c r="A165" s="33"/>
      <c r="B165" s="32"/>
      <c r="C165" s="34"/>
      <c r="D165" s="34"/>
      <c r="E165" s="43"/>
      <c r="F165" s="43"/>
      <c r="G165" s="43"/>
      <c r="H165" s="43"/>
    </row>
    <row r="166" spans="1:8" ht="15" x14ac:dyDescent="0.25">
      <c r="A166" s="33"/>
      <c r="B166" s="32"/>
      <c r="C166" s="34"/>
      <c r="D166" s="34"/>
      <c r="E166" s="43"/>
      <c r="F166" s="43"/>
      <c r="G166" s="43"/>
      <c r="H166" s="43"/>
    </row>
    <row r="167" spans="1:8" ht="15" x14ac:dyDescent="0.25">
      <c r="A167" s="33"/>
      <c r="B167" s="32"/>
      <c r="C167" s="34"/>
      <c r="D167" s="34"/>
      <c r="E167" s="43"/>
      <c r="F167" s="43"/>
      <c r="G167" s="43"/>
      <c r="H167" s="43"/>
    </row>
    <row r="168" spans="1:8" ht="15" x14ac:dyDescent="0.25">
      <c r="A168" s="33"/>
      <c r="B168" s="32"/>
      <c r="C168" s="34"/>
      <c r="D168" s="34"/>
      <c r="E168" s="43"/>
      <c r="F168" s="43"/>
      <c r="G168" s="43"/>
      <c r="H168" s="43"/>
    </row>
    <row r="169" spans="1:8" ht="15" x14ac:dyDescent="0.25">
      <c r="A169" s="33"/>
      <c r="B169" s="32"/>
      <c r="C169" s="34"/>
      <c r="D169" s="34"/>
      <c r="E169" s="43"/>
      <c r="F169" s="43"/>
      <c r="G169" s="43"/>
      <c r="H169" s="43"/>
    </row>
    <row r="170" spans="1:8" ht="15" x14ac:dyDescent="0.25">
      <c r="A170" s="33"/>
      <c r="B170" s="32"/>
      <c r="C170" s="34"/>
      <c r="D170" s="34"/>
      <c r="E170" s="43"/>
      <c r="F170" s="43"/>
      <c r="G170" s="43"/>
      <c r="H170" s="43"/>
    </row>
    <row r="171" spans="1:8" ht="15" x14ac:dyDescent="0.25">
      <c r="A171" s="33"/>
      <c r="B171" s="32"/>
      <c r="C171" s="34"/>
      <c r="D171" s="34"/>
      <c r="E171" s="43"/>
      <c r="F171" s="43"/>
      <c r="G171" s="43"/>
      <c r="H171" s="43"/>
    </row>
    <row r="172" spans="1:8" ht="15" x14ac:dyDescent="0.25">
      <c r="A172" s="33"/>
      <c r="B172" s="32"/>
      <c r="C172" s="34"/>
      <c r="D172" s="34"/>
      <c r="E172" s="43"/>
      <c r="F172" s="43"/>
      <c r="G172" s="43"/>
      <c r="H172" s="43"/>
    </row>
    <row r="173" spans="1:8" ht="15" x14ac:dyDescent="0.25">
      <c r="A173" s="33"/>
      <c r="B173" s="32"/>
      <c r="C173" s="34"/>
      <c r="D173" s="34"/>
      <c r="E173" s="43"/>
      <c r="F173" s="43"/>
      <c r="G173" s="43"/>
      <c r="H173" s="43"/>
    </row>
    <row r="174" spans="1:8" ht="15" x14ac:dyDescent="0.25">
      <c r="A174" s="33"/>
      <c r="B174" s="32"/>
      <c r="C174" s="34"/>
      <c r="D174" s="34"/>
      <c r="E174" s="43"/>
      <c r="F174" s="43"/>
      <c r="G174" s="43"/>
      <c r="H174" s="43"/>
    </row>
    <row r="175" spans="1:8" ht="15" x14ac:dyDescent="0.25">
      <c r="A175" s="33"/>
      <c r="B175" s="32"/>
      <c r="C175" s="34"/>
      <c r="D175" s="34"/>
      <c r="E175" s="43"/>
      <c r="F175" s="43"/>
      <c r="G175" s="43"/>
      <c r="H175" s="43"/>
    </row>
    <row r="176" spans="1:8" ht="15" x14ac:dyDescent="0.25">
      <c r="A176" s="33"/>
      <c r="B176" s="32"/>
      <c r="C176" s="34"/>
      <c r="D176" s="34"/>
      <c r="E176" s="43"/>
      <c r="F176" s="43"/>
      <c r="G176" s="43"/>
      <c r="H176" s="43"/>
    </row>
    <row r="177" spans="1:8" ht="15" x14ac:dyDescent="0.25">
      <c r="A177" s="33"/>
      <c r="B177" s="32"/>
      <c r="C177" s="34"/>
      <c r="D177" s="34"/>
      <c r="E177" s="43"/>
      <c r="F177" s="43"/>
      <c r="G177" s="43"/>
      <c r="H177" s="43"/>
    </row>
    <row r="178" spans="1:8" ht="15" x14ac:dyDescent="0.25">
      <c r="A178" s="33"/>
      <c r="B178" s="32"/>
      <c r="C178" s="34"/>
      <c r="D178" s="34"/>
      <c r="E178" s="43"/>
      <c r="F178" s="43"/>
      <c r="G178" s="43"/>
      <c r="H178" s="43"/>
    </row>
    <row r="179" spans="1:8" ht="15" x14ac:dyDescent="0.25">
      <c r="A179" s="33"/>
      <c r="B179" s="32"/>
      <c r="C179" s="34"/>
      <c r="D179" s="34"/>
      <c r="E179" s="43"/>
      <c r="F179" s="43"/>
      <c r="G179" s="43"/>
      <c r="H179" s="43"/>
    </row>
    <row r="180" spans="1:8" ht="15" x14ac:dyDescent="0.25">
      <c r="A180" s="33"/>
      <c r="B180" s="32"/>
      <c r="C180" s="34"/>
      <c r="D180" s="34"/>
      <c r="E180" s="43"/>
      <c r="F180" s="43"/>
      <c r="G180" s="43"/>
      <c r="H180" s="43"/>
    </row>
    <row r="181" spans="1:8" ht="15" x14ac:dyDescent="0.25">
      <c r="A181" s="33"/>
      <c r="B181" s="32"/>
      <c r="C181" s="34"/>
      <c r="D181" s="34"/>
      <c r="E181" s="43"/>
      <c r="F181" s="43"/>
      <c r="G181" s="43"/>
      <c r="H181" s="43"/>
    </row>
    <row r="182" spans="1:8" ht="15" x14ac:dyDescent="0.25">
      <c r="A182" s="33"/>
      <c r="B182" s="32"/>
      <c r="C182" s="34"/>
      <c r="D182" s="34"/>
      <c r="E182" s="43"/>
      <c r="F182" s="43"/>
      <c r="G182" s="43"/>
      <c r="H182" s="43"/>
    </row>
    <row r="183" spans="1:8" ht="15" x14ac:dyDescent="0.25">
      <c r="A183" s="33"/>
      <c r="B183" s="32"/>
      <c r="C183" s="34"/>
      <c r="D183" s="34"/>
      <c r="E183" s="43"/>
      <c r="F183" s="43"/>
      <c r="G183" s="43"/>
      <c r="H183" s="43"/>
    </row>
    <row r="184" spans="1:8" ht="15" x14ac:dyDescent="0.25">
      <c r="A184" s="33"/>
      <c r="B184" s="32"/>
      <c r="C184" s="34"/>
      <c r="D184" s="34"/>
      <c r="E184" s="43"/>
      <c r="F184" s="43"/>
      <c r="G184" s="43"/>
      <c r="H184" s="43"/>
    </row>
    <row r="185" spans="1:8" ht="15" x14ac:dyDescent="0.25">
      <c r="A185" s="33"/>
      <c r="B185" s="32"/>
      <c r="C185" s="34"/>
      <c r="D185" s="34"/>
      <c r="E185" s="43"/>
      <c r="F185" s="43"/>
      <c r="G185" s="43"/>
      <c r="H185" s="43"/>
    </row>
    <row r="186" spans="1:8" ht="15" x14ac:dyDescent="0.25">
      <c r="A186" s="33"/>
      <c r="B186" s="32"/>
      <c r="C186" s="34"/>
      <c r="D186" s="34"/>
      <c r="E186" s="43"/>
      <c r="F186" s="43"/>
      <c r="G186" s="43"/>
      <c r="H186" s="43"/>
    </row>
    <row r="187" spans="1:8" ht="15" x14ac:dyDescent="0.25">
      <c r="A187" s="33"/>
      <c r="B187" s="32"/>
      <c r="C187" s="34"/>
      <c r="D187" s="34"/>
      <c r="E187" s="43"/>
      <c r="F187" s="43"/>
      <c r="G187" s="43"/>
      <c r="H187" s="43"/>
    </row>
    <row r="188" spans="1:8" ht="15" x14ac:dyDescent="0.25">
      <c r="A188" s="33"/>
      <c r="B188" s="32"/>
      <c r="C188" s="34"/>
      <c r="D188" s="34"/>
      <c r="E188" s="43"/>
      <c r="F188" s="43"/>
      <c r="G188" s="43"/>
      <c r="H188" s="43"/>
    </row>
    <row r="189" spans="1:8" ht="15" x14ac:dyDescent="0.25">
      <c r="A189" s="33"/>
      <c r="B189" s="32"/>
      <c r="C189" s="34"/>
      <c r="D189" s="34"/>
      <c r="E189" s="43"/>
      <c r="F189" s="43"/>
      <c r="G189" s="43"/>
      <c r="H189" s="43"/>
    </row>
    <row r="190" spans="1:8" ht="15" x14ac:dyDescent="0.25">
      <c r="A190" s="33"/>
      <c r="B190" s="32"/>
      <c r="C190" s="34"/>
      <c r="D190" s="34"/>
      <c r="E190" s="43"/>
      <c r="F190" s="43"/>
      <c r="G190" s="43"/>
      <c r="H190" s="43"/>
    </row>
    <row r="191" spans="1:8" ht="15" x14ac:dyDescent="0.25">
      <c r="A191" s="33"/>
      <c r="B191" s="32"/>
      <c r="C191" s="34"/>
      <c r="D191" s="34"/>
      <c r="E191" s="43"/>
      <c r="F191" s="43"/>
      <c r="G191" s="43"/>
      <c r="H191" s="43"/>
    </row>
    <row r="192" spans="1:8" ht="15" x14ac:dyDescent="0.25">
      <c r="A192" s="33"/>
      <c r="B192" s="32"/>
      <c r="C192" s="34"/>
      <c r="D192" s="34"/>
      <c r="E192" s="43"/>
      <c r="F192" s="43"/>
      <c r="G192" s="43"/>
      <c r="H192" s="43"/>
    </row>
    <row r="193" spans="1:8" ht="15" x14ac:dyDescent="0.25">
      <c r="A193" s="33"/>
      <c r="B193" s="32"/>
      <c r="C193" s="34"/>
      <c r="D193" s="34"/>
      <c r="E193" s="43"/>
      <c r="F193" s="43"/>
      <c r="G193" s="43"/>
      <c r="H193" s="43"/>
    </row>
    <row r="194" spans="1:8" ht="15" x14ac:dyDescent="0.25">
      <c r="A194" s="33"/>
      <c r="B194" s="32"/>
      <c r="C194" s="34"/>
      <c r="D194" s="34"/>
      <c r="E194" s="43"/>
      <c r="F194" s="43"/>
      <c r="G194" s="43"/>
      <c r="H194" s="43"/>
    </row>
    <row r="195" spans="1:8" ht="15" x14ac:dyDescent="0.25">
      <c r="A195" s="33"/>
      <c r="B195" s="32"/>
      <c r="C195" s="34"/>
      <c r="D195" s="34"/>
      <c r="E195" s="43"/>
      <c r="F195" s="43"/>
      <c r="G195" s="43"/>
      <c r="H195" s="43"/>
    </row>
    <row r="196" spans="1:8" ht="15" x14ac:dyDescent="0.25">
      <c r="A196" s="33"/>
      <c r="B196" s="32"/>
      <c r="C196" s="34"/>
      <c r="D196" s="34"/>
      <c r="E196" s="43"/>
      <c r="F196" s="43"/>
      <c r="G196" s="43"/>
      <c r="H196" s="43"/>
    </row>
    <row r="197" spans="1:8" ht="15" x14ac:dyDescent="0.25">
      <c r="A197" s="33"/>
      <c r="B197" s="32"/>
      <c r="C197" s="34"/>
      <c r="D197" s="34"/>
      <c r="E197" s="43"/>
      <c r="F197" s="43"/>
      <c r="G197" s="43"/>
      <c r="H197" s="43"/>
    </row>
    <row r="198" spans="1:8" ht="15" x14ac:dyDescent="0.25">
      <c r="A198" s="33"/>
      <c r="B198" s="32"/>
      <c r="C198" s="34"/>
      <c r="D198" s="34"/>
      <c r="E198" s="43"/>
      <c r="F198" s="43"/>
      <c r="G198" s="43"/>
      <c r="H198" s="43"/>
    </row>
    <row r="199" spans="1:8" ht="15" x14ac:dyDescent="0.25">
      <c r="A199" s="33"/>
      <c r="B199" s="32"/>
      <c r="C199" s="34"/>
      <c r="D199" s="34"/>
      <c r="E199" s="43"/>
      <c r="F199" s="43"/>
      <c r="G199" s="43"/>
      <c r="H199" s="43"/>
    </row>
    <row r="200" spans="1:8" ht="15" x14ac:dyDescent="0.25">
      <c r="A200" s="33"/>
      <c r="B200" s="32"/>
      <c r="C200" s="34"/>
      <c r="D200" s="34"/>
      <c r="E200" s="43"/>
      <c r="F200" s="43"/>
      <c r="G200" s="43"/>
      <c r="H200" s="43"/>
    </row>
    <row r="201" spans="1:8" ht="15" x14ac:dyDescent="0.25">
      <c r="A201" s="33"/>
      <c r="B201" s="32"/>
      <c r="C201" s="34"/>
      <c r="D201" s="34"/>
      <c r="E201" s="43"/>
      <c r="F201" s="43"/>
      <c r="G201" s="43"/>
      <c r="H201" s="43"/>
    </row>
    <row r="202" spans="1:8" ht="15" x14ac:dyDescent="0.25">
      <c r="A202" s="33"/>
      <c r="B202" s="32"/>
      <c r="C202" s="34"/>
      <c r="D202" s="34"/>
      <c r="E202" s="43"/>
      <c r="F202" s="43"/>
      <c r="G202" s="43"/>
      <c r="H202" s="43"/>
    </row>
    <row r="203" spans="1:8" ht="15" x14ac:dyDescent="0.25">
      <c r="A203" s="33"/>
      <c r="B203" s="32"/>
      <c r="C203" s="34"/>
      <c r="D203" s="34"/>
      <c r="E203" s="43"/>
      <c r="F203" s="43"/>
      <c r="G203" s="43"/>
      <c r="H203" s="43"/>
    </row>
    <row r="204" spans="1:8" ht="15" x14ac:dyDescent="0.25">
      <c r="A204" s="33"/>
      <c r="B204" s="32"/>
      <c r="C204" s="34"/>
      <c r="D204" s="34"/>
      <c r="E204" s="43"/>
      <c r="F204" s="43"/>
      <c r="G204" s="43"/>
      <c r="H204" s="43"/>
    </row>
    <row r="205" spans="1:8" ht="15" x14ac:dyDescent="0.25">
      <c r="A205" s="33"/>
      <c r="B205" s="32"/>
      <c r="C205" s="34"/>
      <c r="D205" s="34"/>
      <c r="E205" s="43"/>
      <c r="F205" s="43"/>
      <c r="G205" s="43"/>
      <c r="H205" s="43"/>
    </row>
    <row r="206" spans="1:8" ht="15" x14ac:dyDescent="0.25">
      <c r="A206" s="33"/>
      <c r="B206" s="32"/>
      <c r="C206" s="34"/>
      <c r="D206" s="34"/>
      <c r="E206" s="43"/>
      <c r="F206" s="43"/>
      <c r="G206" s="43"/>
      <c r="H206" s="43"/>
    </row>
    <row r="207" spans="1:8" ht="15" x14ac:dyDescent="0.25">
      <c r="A207" s="33"/>
      <c r="B207" s="32"/>
      <c r="C207" s="34"/>
      <c r="D207" s="34"/>
      <c r="E207" s="43"/>
      <c r="F207" s="43"/>
      <c r="G207" s="43"/>
      <c r="H207" s="43"/>
    </row>
    <row r="208" spans="1:8" ht="15" x14ac:dyDescent="0.25">
      <c r="A208" s="33"/>
      <c r="B208" s="32"/>
      <c r="C208" s="34"/>
      <c r="D208" s="34"/>
      <c r="E208" s="43"/>
      <c r="F208" s="43"/>
      <c r="G208" s="43"/>
      <c r="H208" s="43"/>
    </row>
    <row r="209" spans="1:8" ht="15" x14ac:dyDescent="0.25">
      <c r="A209" s="33"/>
      <c r="B209" s="32"/>
      <c r="C209" s="34"/>
      <c r="D209" s="34"/>
      <c r="E209" s="43"/>
      <c r="F209" s="43"/>
      <c r="G209" s="43"/>
      <c r="H209" s="43"/>
    </row>
    <row r="210" spans="1:8" ht="15" x14ac:dyDescent="0.25">
      <c r="A210" s="33"/>
      <c r="B210" s="32"/>
      <c r="C210" s="34"/>
      <c r="D210" s="34"/>
      <c r="E210" s="43"/>
      <c r="F210" s="43"/>
      <c r="G210" s="43"/>
      <c r="H210" s="43"/>
    </row>
    <row r="211" spans="1:8" ht="15" x14ac:dyDescent="0.25">
      <c r="A211" s="33"/>
      <c r="B211" s="32"/>
      <c r="C211" s="34"/>
      <c r="D211" s="34"/>
      <c r="E211" s="43"/>
      <c r="F211" s="43"/>
      <c r="G211" s="43"/>
      <c r="H211" s="43"/>
    </row>
    <row r="212" spans="1:8" ht="15" x14ac:dyDescent="0.25">
      <c r="A212" s="33"/>
      <c r="B212" s="32"/>
      <c r="C212" s="34"/>
      <c r="D212" s="34"/>
      <c r="E212" s="43"/>
      <c r="F212" s="43"/>
      <c r="G212" s="43"/>
      <c r="H212" s="43"/>
    </row>
    <row r="213" spans="1:8" ht="15" x14ac:dyDescent="0.25">
      <c r="A213" s="33"/>
      <c r="B213" s="32"/>
      <c r="C213" s="34"/>
      <c r="D213" s="34"/>
      <c r="E213" s="43"/>
      <c r="F213" s="43"/>
      <c r="G213" s="43"/>
      <c r="H213" s="43"/>
    </row>
    <row r="214" spans="1:8" ht="15" x14ac:dyDescent="0.25">
      <c r="A214" s="33"/>
      <c r="B214" s="32"/>
      <c r="C214" s="34"/>
      <c r="D214" s="34"/>
      <c r="E214" s="43"/>
      <c r="F214" s="43"/>
      <c r="G214" s="43"/>
      <c r="H214" s="43"/>
    </row>
    <row r="215" spans="1:8" ht="15" x14ac:dyDescent="0.25">
      <c r="A215" s="33"/>
      <c r="B215" s="32"/>
      <c r="C215" s="34"/>
      <c r="D215" s="34"/>
      <c r="E215" s="43"/>
      <c r="F215" s="43"/>
      <c r="G215" s="43"/>
      <c r="H215" s="43"/>
    </row>
    <row r="216" spans="1:8" ht="15" x14ac:dyDescent="0.25">
      <c r="A216" s="33"/>
      <c r="B216" s="32"/>
      <c r="C216" s="34"/>
      <c r="D216" s="34"/>
      <c r="E216" s="43"/>
      <c r="F216" s="43"/>
      <c r="G216" s="43"/>
      <c r="H216" s="43"/>
    </row>
    <row r="217" spans="1:8" ht="15" x14ac:dyDescent="0.25">
      <c r="A217" s="33"/>
      <c r="B217" s="32"/>
      <c r="C217" s="34"/>
      <c r="D217" s="34"/>
      <c r="E217" s="43"/>
      <c r="F217" s="43"/>
      <c r="G217" s="43"/>
      <c r="H217" s="43"/>
    </row>
    <row r="218" spans="1:8" ht="15" x14ac:dyDescent="0.25">
      <c r="A218" s="33"/>
      <c r="B218" s="32"/>
      <c r="C218" s="34"/>
      <c r="D218" s="34"/>
      <c r="E218" s="43"/>
      <c r="F218" s="43"/>
      <c r="G218" s="43"/>
      <c r="H218" s="43"/>
    </row>
    <row r="219" spans="1:8" ht="15" x14ac:dyDescent="0.25">
      <c r="A219" s="33"/>
      <c r="B219" s="32"/>
      <c r="C219" s="34"/>
      <c r="D219" s="34"/>
      <c r="E219" s="43"/>
      <c r="F219" s="43"/>
      <c r="G219" s="43"/>
      <c r="H219" s="43"/>
    </row>
    <row r="220" spans="1:8" ht="15" x14ac:dyDescent="0.25">
      <c r="A220" s="33"/>
      <c r="B220" s="32"/>
      <c r="C220" s="34"/>
      <c r="D220" s="34"/>
      <c r="E220" s="43"/>
      <c r="F220" s="43"/>
      <c r="G220" s="43"/>
      <c r="H220" s="43"/>
    </row>
    <row r="221" spans="1:8" ht="15" x14ac:dyDescent="0.25">
      <c r="A221" s="33"/>
      <c r="B221" s="32"/>
      <c r="C221" s="34"/>
      <c r="D221" s="34"/>
      <c r="E221" s="43"/>
      <c r="F221" s="43"/>
      <c r="G221" s="43"/>
      <c r="H221" s="43"/>
    </row>
    <row r="222" spans="1:8" ht="15" x14ac:dyDescent="0.25">
      <c r="A222" s="33"/>
      <c r="B222" s="32"/>
      <c r="C222" s="34"/>
      <c r="D222" s="34"/>
      <c r="E222" s="43"/>
      <c r="F222" s="43"/>
      <c r="G222" s="43"/>
      <c r="H222" s="43"/>
    </row>
    <row r="223" spans="1:8" ht="15" x14ac:dyDescent="0.25">
      <c r="A223" s="33"/>
      <c r="B223" s="32"/>
      <c r="C223" s="34"/>
      <c r="D223" s="34"/>
      <c r="E223" s="43"/>
      <c r="F223" s="43"/>
      <c r="G223" s="43"/>
      <c r="H223" s="43"/>
    </row>
    <row r="224" spans="1:8" ht="15" x14ac:dyDescent="0.25">
      <c r="A224" s="33"/>
      <c r="B224" s="32"/>
      <c r="C224" s="34"/>
      <c r="D224" s="34"/>
      <c r="E224" s="43"/>
      <c r="F224" s="43"/>
      <c r="G224" s="43"/>
      <c r="H224" s="43"/>
    </row>
    <row r="225" spans="1:8" ht="15" x14ac:dyDescent="0.25">
      <c r="A225" s="33"/>
      <c r="B225" s="32"/>
      <c r="C225" s="34"/>
      <c r="D225" s="34"/>
      <c r="E225" s="43"/>
      <c r="F225" s="43"/>
      <c r="G225" s="43"/>
      <c r="H225" s="43"/>
    </row>
    <row r="226" spans="1:8" ht="15" x14ac:dyDescent="0.25">
      <c r="A226" s="33"/>
      <c r="B226" s="32"/>
      <c r="C226" s="34"/>
      <c r="D226" s="34"/>
      <c r="E226" s="43"/>
      <c r="F226" s="43"/>
      <c r="G226" s="43"/>
      <c r="H226" s="43"/>
    </row>
    <row r="227" spans="1:8" ht="15" x14ac:dyDescent="0.25">
      <c r="A227" s="33"/>
      <c r="B227" s="32"/>
      <c r="C227" s="34"/>
      <c r="D227" s="34"/>
      <c r="E227" s="43"/>
      <c r="F227" s="43"/>
      <c r="G227" s="43"/>
      <c r="H227" s="43"/>
    </row>
    <row r="228" spans="1:8" ht="15" x14ac:dyDescent="0.25">
      <c r="A228" s="33"/>
      <c r="B228" s="32"/>
      <c r="C228" s="34"/>
      <c r="D228" s="34"/>
      <c r="E228" s="43"/>
      <c r="F228" s="43"/>
      <c r="G228" s="43"/>
      <c r="H228" s="43"/>
    </row>
    <row r="229" spans="1:8" ht="15" x14ac:dyDescent="0.25">
      <c r="A229" s="33"/>
      <c r="B229" s="32"/>
      <c r="C229" s="34"/>
      <c r="D229" s="34"/>
      <c r="E229" s="43"/>
      <c r="F229" s="43"/>
      <c r="G229" s="43"/>
      <c r="H229" s="43"/>
    </row>
    <row r="230" spans="1:8" ht="15" x14ac:dyDescent="0.25">
      <c r="A230" s="33"/>
      <c r="B230" s="32"/>
      <c r="C230" s="34"/>
      <c r="D230" s="34"/>
      <c r="E230" s="43"/>
      <c r="F230" s="43"/>
      <c r="G230" s="43"/>
      <c r="H230" s="43"/>
    </row>
    <row r="231" spans="1:8" ht="15" x14ac:dyDescent="0.25">
      <c r="A231" s="33"/>
      <c r="B231" s="32"/>
      <c r="C231" s="34"/>
      <c r="D231" s="34"/>
      <c r="E231" s="43"/>
      <c r="F231" s="43"/>
      <c r="G231" s="43"/>
      <c r="H231" s="43"/>
    </row>
    <row r="232" spans="1:8" ht="15" x14ac:dyDescent="0.25">
      <c r="A232" s="33"/>
      <c r="B232" s="32"/>
      <c r="C232" s="34"/>
      <c r="D232" s="34"/>
      <c r="E232" s="43"/>
      <c r="F232" s="43"/>
      <c r="G232" s="43"/>
      <c r="H232" s="43"/>
    </row>
    <row r="233" spans="1:8" ht="15" x14ac:dyDescent="0.25">
      <c r="A233" s="33"/>
      <c r="B233" s="32"/>
      <c r="C233" s="34"/>
      <c r="D233" s="34"/>
      <c r="E233" s="43"/>
      <c r="F233" s="43"/>
      <c r="G233" s="43"/>
      <c r="H233" s="43"/>
    </row>
    <row r="234" spans="1:8" ht="15" x14ac:dyDescent="0.25">
      <c r="A234" s="33"/>
      <c r="B234" s="32"/>
      <c r="C234" s="34"/>
      <c r="D234" s="34"/>
      <c r="E234" s="43"/>
      <c r="F234" s="43"/>
      <c r="G234" s="43"/>
      <c r="H234" s="43"/>
    </row>
    <row r="235" spans="1:8" ht="15" x14ac:dyDescent="0.25">
      <c r="A235" s="33"/>
      <c r="B235" s="32"/>
      <c r="C235" s="34"/>
      <c r="D235" s="34"/>
      <c r="E235" s="43"/>
      <c r="F235" s="43"/>
      <c r="G235" s="43"/>
      <c r="H235" s="43"/>
    </row>
    <row r="236" spans="1:8" ht="15" x14ac:dyDescent="0.25">
      <c r="A236" s="33"/>
      <c r="B236" s="32"/>
      <c r="C236" s="34"/>
      <c r="D236" s="34"/>
      <c r="E236" s="43"/>
      <c r="F236" s="43"/>
      <c r="G236" s="43"/>
      <c r="H236" s="43"/>
    </row>
    <row r="237" spans="1:8" ht="15" x14ac:dyDescent="0.25">
      <c r="A237" s="33"/>
      <c r="B237" s="32"/>
      <c r="C237" s="34"/>
      <c r="D237" s="34"/>
      <c r="E237" s="43"/>
      <c r="F237" s="43"/>
      <c r="G237" s="43"/>
      <c r="H237" s="43"/>
    </row>
    <row r="238" spans="1:8" ht="15" x14ac:dyDescent="0.25">
      <c r="A238" s="33"/>
      <c r="B238" s="32"/>
      <c r="C238" s="34"/>
      <c r="D238" s="34"/>
      <c r="E238" s="43"/>
      <c r="F238" s="43"/>
      <c r="G238" s="43"/>
      <c r="H238" s="43"/>
    </row>
    <row r="239" spans="1:8" ht="15" x14ac:dyDescent="0.25">
      <c r="A239" s="33"/>
      <c r="B239" s="32"/>
      <c r="C239" s="34"/>
      <c r="D239" s="34"/>
      <c r="E239" s="43"/>
      <c r="F239" s="43"/>
      <c r="G239" s="43"/>
      <c r="H239" s="43"/>
    </row>
    <row r="240" spans="1:8" ht="15" x14ac:dyDescent="0.25">
      <c r="A240" s="33"/>
      <c r="B240" s="32"/>
      <c r="C240" s="34"/>
      <c r="D240" s="34"/>
      <c r="E240" s="43"/>
      <c r="F240" s="43"/>
      <c r="G240" s="43"/>
      <c r="H240" s="43"/>
    </row>
    <row r="241" spans="1:8" ht="15" x14ac:dyDescent="0.25">
      <c r="A241" s="33"/>
      <c r="B241" s="32"/>
      <c r="C241" s="34"/>
      <c r="D241" s="34"/>
      <c r="E241" s="43"/>
      <c r="F241" s="43"/>
      <c r="G241" s="43"/>
      <c r="H241" s="43"/>
    </row>
    <row r="242" spans="1:8" ht="15" x14ac:dyDescent="0.25">
      <c r="A242" s="33"/>
      <c r="B242" s="32"/>
      <c r="C242" s="34"/>
      <c r="D242" s="34"/>
      <c r="E242" s="43"/>
      <c r="F242" s="43"/>
      <c r="G242" s="43"/>
      <c r="H242" s="43"/>
    </row>
    <row r="243" spans="1:8" ht="15" x14ac:dyDescent="0.25">
      <c r="A243" s="33"/>
      <c r="B243" s="32"/>
      <c r="C243" s="34"/>
      <c r="D243" s="34"/>
      <c r="E243" s="43"/>
      <c r="F243" s="43"/>
      <c r="G243" s="43"/>
      <c r="H243" s="43"/>
    </row>
    <row r="244" spans="1:8" ht="15" x14ac:dyDescent="0.25">
      <c r="A244" s="33"/>
      <c r="B244" s="32"/>
      <c r="C244" s="34"/>
      <c r="D244" s="34"/>
      <c r="E244" s="43"/>
      <c r="F244" s="43"/>
      <c r="G244" s="43"/>
      <c r="H244" s="43"/>
    </row>
    <row r="245" spans="1:8" ht="15" x14ac:dyDescent="0.25">
      <c r="A245" s="33"/>
      <c r="B245" s="32"/>
      <c r="C245" s="34"/>
      <c r="D245" s="34"/>
      <c r="E245" s="43"/>
      <c r="F245" s="43"/>
      <c r="G245" s="43"/>
      <c r="H245" s="43"/>
    </row>
    <row r="246" spans="1:8" ht="15" x14ac:dyDescent="0.25">
      <c r="A246" s="33"/>
      <c r="B246" s="32"/>
      <c r="C246" s="34"/>
      <c r="D246" s="34"/>
      <c r="E246" s="43"/>
      <c r="F246" s="43"/>
      <c r="G246" s="43"/>
      <c r="H246" s="43"/>
    </row>
    <row r="247" spans="1:8" ht="15" x14ac:dyDescent="0.25">
      <c r="A247" s="33"/>
      <c r="B247" s="32"/>
      <c r="C247" s="34"/>
      <c r="D247" s="34"/>
      <c r="E247" s="43"/>
      <c r="F247" s="43"/>
      <c r="G247" s="43"/>
      <c r="H247" s="43"/>
    </row>
    <row r="248" spans="1:8" ht="15" x14ac:dyDescent="0.25">
      <c r="A248" s="33"/>
      <c r="B248" s="32"/>
      <c r="C248" s="34"/>
      <c r="D248" s="34"/>
      <c r="E248" s="43"/>
      <c r="F248" s="43"/>
      <c r="G248" s="43"/>
      <c r="H248" s="43"/>
    </row>
    <row r="249" spans="1:8" ht="15" x14ac:dyDescent="0.25">
      <c r="A249" s="33"/>
      <c r="B249" s="32"/>
      <c r="C249" s="34"/>
      <c r="D249" s="34"/>
      <c r="E249" s="43"/>
      <c r="F249" s="43"/>
      <c r="G249" s="43"/>
      <c r="H249" s="43"/>
    </row>
    <row r="250" spans="1:8" ht="15" x14ac:dyDescent="0.25">
      <c r="A250" s="33"/>
      <c r="B250" s="32"/>
      <c r="C250" s="34"/>
      <c r="D250" s="34"/>
      <c r="E250" s="43"/>
      <c r="F250" s="43"/>
      <c r="G250" s="43"/>
      <c r="H250" s="43"/>
    </row>
    <row r="251" spans="1:8" ht="15" x14ac:dyDescent="0.25">
      <c r="A251" s="33"/>
      <c r="B251" s="32"/>
      <c r="C251" s="34"/>
      <c r="D251" s="34"/>
      <c r="E251" s="43"/>
      <c r="F251" s="43"/>
      <c r="G251" s="43"/>
      <c r="H251" s="43"/>
    </row>
    <row r="252" spans="1:8" ht="15" x14ac:dyDescent="0.25">
      <c r="A252" s="33"/>
      <c r="B252" s="32"/>
      <c r="C252" s="34"/>
      <c r="D252" s="34"/>
      <c r="E252" s="43"/>
      <c r="F252" s="43"/>
      <c r="G252" s="43"/>
      <c r="H252" s="43"/>
    </row>
    <row r="253" spans="1:8" ht="15" x14ac:dyDescent="0.25">
      <c r="A253" s="33"/>
      <c r="B253" s="32"/>
      <c r="C253" s="34"/>
      <c r="D253" s="34"/>
      <c r="E253" s="43"/>
      <c r="F253" s="43"/>
      <c r="G253" s="43"/>
      <c r="H253" s="43"/>
    </row>
    <row r="254" spans="1:8" ht="15" x14ac:dyDescent="0.25">
      <c r="A254" s="33"/>
      <c r="B254" s="32"/>
      <c r="C254" s="34"/>
      <c r="D254" s="34"/>
      <c r="E254" s="43"/>
      <c r="F254" s="43"/>
      <c r="G254" s="43"/>
      <c r="H254" s="43"/>
    </row>
    <row r="255" spans="1:8" ht="15" x14ac:dyDescent="0.25">
      <c r="A255" s="33"/>
      <c r="B255" s="32"/>
      <c r="C255" s="34"/>
      <c r="D255" s="34"/>
      <c r="E255" s="43"/>
      <c r="F255" s="43"/>
      <c r="G255" s="43"/>
      <c r="H255" s="43"/>
    </row>
    <row r="256" spans="1:8" ht="15" x14ac:dyDescent="0.25">
      <c r="A256" s="33"/>
      <c r="B256" s="32"/>
      <c r="C256" s="34"/>
      <c r="D256" s="34"/>
      <c r="E256" s="43"/>
      <c r="F256" s="43"/>
      <c r="G256" s="43"/>
      <c r="H256" s="43"/>
    </row>
    <row r="257" spans="1:8" ht="15" x14ac:dyDescent="0.25">
      <c r="A257" s="33"/>
      <c r="B257" s="32"/>
      <c r="C257" s="34"/>
      <c r="D257" s="34"/>
      <c r="E257" s="43"/>
      <c r="F257" s="43"/>
      <c r="G257" s="43"/>
      <c r="H257" s="43"/>
    </row>
    <row r="258" spans="1:8" ht="15" x14ac:dyDescent="0.25">
      <c r="A258" s="33"/>
      <c r="B258" s="32"/>
      <c r="C258" s="34"/>
      <c r="D258" s="34"/>
      <c r="E258" s="43"/>
      <c r="F258" s="43"/>
      <c r="G258" s="43"/>
      <c r="H258" s="43"/>
    </row>
    <row r="259" spans="1:8" ht="15" x14ac:dyDescent="0.25">
      <c r="A259" s="33"/>
      <c r="B259" s="32"/>
      <c r="C259" s="34"/>
      <c r="D259" s="34"/>
      <c r="E259" s="43"/>
      <c r="F259" s="43"/>
      <c r="G259" s="43"/>
      <c r="H259" s="43"/>
    </row>
    <row r="260" spans="1:8" ht="15" x14ac:dyDescent="0.25">
      <c r="A260" s="33"/>
      <c r="B260" s="32"/>
      <c r="C260" s="34"/>
      <c r="D260" s="34"/>
      <c r="E260" s="43"/>
      <c r="F260" s="43"/>
      <c r="G260" s="43"/>
      <c r="H260" s="43"/>
    </row>
    <row r="261" spans="1:8" ht="15" x14ac:dyDescent="0.25">
      <c r="A261" s="33"/>
      <c r="B261" s="32"/>
      <c r="C261" s="34"/>
      <c r="D261" s="34"/>
      <c r="E261" s="43"/>
      <c r="F261" s="43"/>
      <c r="G261" s="43"/>
      <c r="H261" s="43"/>
    </row>
    <row r="262" spans="1:8" ht="15" x14ac:dyDescent="0.25">
      <c r="A262" s="33"/>
      <c r="B262" s="32"/>
      <c r="C262" s="34"/>
      <c r="D262" s="34"/>
      <c r="E262" s="43"/>
      <c r="F262" s="43"/>
      <c r="G262" s="43"/>
      <c r="H262" s="43"/>
    </row>
    <row r="263" spans="1:8" ht="15" x14ac:dyDescent="0.25">
      <c r="A263" s="33"/>
      <c r="B263" s="32"/>
      <c r="C263" s="34"/>
      <c r="D263" s="34"/>
      <c r="E263" s="43"/>
      <c r="F263" s="43"/>
      <c r="G263" s="43"/>
      <c r="H263" s="43"/>
    </row>
    <row r="264" spans="1:8" ht="15" x14ac:dyDescent="0.25">
      <c r="A264" s="33"/>
      <c r="B264" s="32"/>
      <c r="C264" s="34"/>
      <c r="D264" s="34"/>
      <c r="E264" s="43"/>
      <c r="F264" s="43"/>
      <c r="G264" s="43"/>
      <c r="H264" s="43"/>
    </row>
    <row r="265" spans="1:8" ht="15" x14ac:dyDescent="0.25">
      <c r="A265" s="33"/>
      <c r="B265" s="32"/>
      <c r="C265" s="34"/>
      <c r="D265" s="34"/>
      <c r="E265" s="43"/>
      <c r="F265" s="43"/>
      <c r="G265" s="43"/>
      <c r="H265" s="43"/>
    </row>
    <row r="266" spans="1:8" ht="15" x14ac:dyDescent="0.25">
      <c r="A266" s="33"/>
      <c r="B266" s="32"/>
      <c r="C266" s="34"/>
      <c r="D266" s="34"/>
      <c r="E266" s="43"/>
      <c r="F266" s="43"/>
      <c r="G266" s="43"/>
      <c r="H266" s="43"/>
    </row>
    <row r="267" spans="1:8" ht="15" x14ac:dyDescent="0.25">
      <c r="A267" s="33"/>
      <c r="B267" s="32"/>
      <c r="C267" s="34"/>
      <c r="D267" s="34"/>
      <c r="E267" s="43"/>
      <c r="F267" s="43"/>
      <c r="G267" s="43"/>
      <c r="H267" s="43"/>
    </row>
    <row r="268" spans="1:8" ht="15" x14ac:dyDescent="0.25">
      <c r="A268" s="33"/>
      <c r="B268" s="32"/>
      <c r="C268" s="34"/>
      <c r="D268" s="34"/>
      <c r="E268" s="43"/>
      <c r="F268" s="43"/>
      <c r="G268" s="43"/>
      <c r="H268" s="43"/>
    </row>
    <row r="269" spans="1:8" ht="15" x14ac:dyDescent="0.25">
      <c r="A269" s="33"/>
      <c r="B269" s="32"/>
      <c r="C269" s="34"/>
      <c r="D269" s="34"/>
      <c r="E269" s="43"/>
      <c r="F269" s="43"/>
      <c r="G269" s="43"/>
      <c r="H269" s="43"/>
    </row>
    <row r="270" spans="1:8" ht="15" x14ac:dyDescent="0.25">
      <c r="A270" s="33"/>
      <c r="B270" s="32"/>
      <c r="C270" s="34"/>
      <c r="D270" s="34"/>
      <c r="E270" s="43"/>
      <c r="F270" s="43"/>
      <c r="G270" s="43"/>
      <c r="H270" s="43"/>
    </row>
    <row r="271" spans="1:8" ht="15" x14ac:dyDescent="0.25">
      <c r="A271" s="33"/>
      <c r="B271" s="32"/>
      <c r="C271" s="34"/>
      <c r="D271" s="34"/>
      <c r="E271" s="43"/>
      <c r="F271" s="43"/>
      <c r="G271" s="43"/>
      <c r="H271" s="43"/>
    </row>
    <row r="272" spans="1:8" ht="15" x14ac:dyDescent="0.25">
      <c r="A272" s="33"/>
      <c r="B272" s="32"/>
      <c r="C272" s="34"/>
      <c r="D272" s="34"/>
      <c r="E272" s="43"/>
      <c r="F272" s="43"/>
      <c r="G272" s="43"/>
      <c r="H272" s="43"/>
    </row>
    <row r="273" spans="1:8" ht="15" x14ac:dyDescent="0.25">
      <c r="A273" s="33"/>
      <c r="B273" s="32"/>
      <c r="C273" s="34"/>
      <c r="D273" s="34"/>
      <c r="E273" s="43"/>
      <c r="F273" s="43"/>
      <c r="G273" s="43"/>
      <c r="H273" s="43"/>
    </row>
    <row r="274" spans="1:8" ht="15" x14ac:dyDescent="0.25">
      <c r="A274" s="33"/>
      <c r="B274" s="32"/>
      <c r="C274" s="34"/>
      <c r="D274" s="34"/>
      <c r="E274" s="43"/>
      <c r="F274" s="43"/>
      <c r="G274" s="43"/>
      <c r="H274" s="43"/>
    </row>
    <row r="275" spans="1:8" ht="15" x14ac:dyDescent="0.25">
      <c r="A275" s="33"/>
      <c r="B275" s="32"/>
      <c r="C275" s="34"/>
      <c r="D275" s="34"/>
      <c r="E275" s="43"/>
      <c r="F275" s="43"/>
      <c r="G275" s="43"/>
      <c r="H275" s="43"/>
    </row>
    <row r="276" spans="1:8" ht="15" x14ac:dyDescent="0.25">
      <c r="A276" s="33"/>
      <c r="B276" s="32"/>
      <c r="C276" s="34"/>
      <c r="D276" s="34"/>
      <c r="E276" s="43"/>
      <c r="F276" s="43"/>
      <c r="G276" s="43"/>
      <c r="H276" s="43"/>
    </row>
    <row r="277" spans="1:8" ht="15" x14ac:dyDescent="0.25">
      <c r="A277" s="33"/>
      <c r="B277" s="32"/>
      <c r="C277" s="34"/>
      <c r="D277" s="34"/>
      <c r="E277" s="43"/>
      <c r="F277" s="43"/>
      <c r="G277" s="43"/>
      <c r="H277" s="43"/>
    </row>
    <row r="278" spans="1:8" ht="15" x14ac:dyDescent="0.25">
      <c r="A278" s="33"/>
      <c r="B278" s="32"/>
      <c r="C278" s="34"/>
      <c r="D278" s="34"/>
      <c r="E278" s="43"/>
      <c r="F278" s="43"/>
      <c r="G278" s="43"/>
      <c r="H278" s="43"/>
    </row>
    <row r="279" spans="1:8" ht="15" x14ac:dyDescent="0.25">
      <c r="A279" s="33"/>
      <c r="B279" s="32"/>
      <c r="C279" s="34"/>
      <c r="D279" s="34"/>
      <c r="E279" s="43"/>
      <c r="F279" s="43"/>
      <c r="G279" s="43"/>
      <c r="H279" s="43"/>
    </row>
    <row r="280" spans="1:8" ht="15" x14ac:dyDescent="0.25">
      <c r="A280" s="33"/>
      <c r="B280" s="32"/>
      <c r="C280" s="34"/>
      <c r="D280" s="34"/>
      <c r="E280" s="43"/>
      <c r="F280" s="43"/>
      <c r="G280" s="43"/>
      <c r="H280" s="43"/>
    </row>
    <row r="281" spans="1:8" ht="15" x14ac:dyDescent="0.25">
      <c r="A281" s="33"/>
      <c r="B281" s="32"/>
      <c r="C281" s="34"/>
      <c r="D281" s="34"/>
      <c r="E281" s="43"/>
      <c r="F281" s="43"/>
      <c r="G281" s="43"/>
      <c r="H281" s="43"/>
    </row>
    <row r="282" spans="1:8" ht="15" x14ac:dyDescent="0.25">
      <c r="A282" s="33"/>
      <c r="B282" s="32"/>
      <c r="C282" s="34"/>
      <c r="D282" s="34"/>
      <c r="E282" s="43"/>
      <c r="F282" s="43"/>
      <c r="G282" s="43"/>
      <c r="H282" s="43"/>
    </row>
    <row r="283" spans="1:8" ht="15" x14ac:dyDescent="0.25">
      <c r="A283" s="33"/>
      <c r="B283" s="32"/>
      <c r="C283" s="34"/>
      <c r="D283" s="34"/>
      <c r="E283" s="43"/>
      <c r="F283" s="43"/>
      <c r="G283" s="43"/>
      <c r="H283" s="43"/>
    </row>
    <row r="284" spans="1:8" ht="15" x14ac:dyDescent="0.25">
      <c r="A284" s="33"/>
      <c r="B284" s="32"/>
      <c r="C284" s="34"/>
      <c r="D284" s="34"/>
      <c r="E284" s="43"/>
      <c r="F284" s="43"/>
      <c r="G284" s="43"/>
      <c r="H284" s="43"/>
    </row>
    <row r="285" spans="1:8" ht="15" x14ac:dyDescent="0.25">
      <c r="A285" s="33"/>
      <c r="B285" s="32"/>
      <c r="C285" s="34"/>
      <c r="D285" s="34"/>
      <c r="E285" s="43"/>
      <c r="F285" s="43"/>
      <c r="G285" s="43"/>
      <c r="H285" s="43"/>
    </row>
    <row r="286" spans="1:8" ht="15" x14ac:dyDescent="0.25">
      <c r="A286" s="33"/>
      <c r="B286" s="32"/>
      <c r="C286" s="34"/>
      <c r="D286" s="34"/>
      <c r="E286" s="43"/>
      <c r="F286" s="43"/>
      <c r="G286" s="43"/>
      <c r="H286" s="43"/>
    </row>
    <row r="287" spans="1:8" ht="15" x14ac:dyDescent="0.25">
      <c r="A287" s="33"/>
      <c r="B287" s="32"/>
      <c r="C287" s="34"/>
      <c r="D287" s="34"/>
      <c r="E287" s="43"/>
      <c r="F287" s="43"/>
      <c r="G287" s="43"/>
      <c r="H287" s="43"/>
    </row>
    <row r="288" spans="1:8" ht="15" x14ac:dyDescent="0.25">
      <c r="A288" s="33"/>
      <c r="B288" s="32"/>
      <c r="C288" s="34"/>
      <c r="D288" s="34"/>
      <c r="E288" s="43"/>
      <c r="F288" s="43"/>
      <c r="G288" s="43"/>
      <c r="H288" s="43"/>
    </row>
    <row r="289" spans="1:8" ht="15" x14ac:dyDescent="0.25">
      <c r="A289" s="33"/>
      <c r="B289" s="32"/>
      <c r="C289" s="34"/>
      <c r="D289" s="34"/>
      <c r="E289" s="43"/>
      <c r="F289" s="43"/>
      <c r="G289" s="43"/>
      <c r="H289" s="43"/>
    </row>
    <row r="290" spans="1:8" ht="15" x14ac:dyDescent="0.25">
      <c r="A290" s="33"/>
      <c r="B290" s="32"/>
      <c r="C290" s="34"/>
      <c r="D290" s="34"/>
      <c r="E290" s="43"/>
      <c r="F290" s="43"/>
      <c r="G290" s="43"/>
      <c r="H290" s="43"/>
    </row>
    <row r="291" spans="1:8" ht="15" x14ac:dyDescent="0.25">
      <c r="A291" s="33"/>
      <c r="B291" s="32"/>
      <c r="C291" s="34"/>
      <c r="D291" s="34"/>
      <c r="E291" s="43"/>
      <c r="F291" s="43"/>
      <c r="G291" s="43"/>
      <c r="H291" s="43"/>
    </row>
    <row r="292" spans="1:8" ht="15" x14ac:dyDescent="0.25">
      <c r="A292" s="33"/>
      <c r="B292" s="32"/>
      <c r="C292" s="34"/>
      <c r="D292" s="34"/>
      <c r="E292" s="43"/>
      <c r="F292" s="43"/>
      <c r="G292" s="43"/>
      <c r="H292" s="43"/>
    </row>
    <row r="293" spans="1:8" ht="15" x14ac:dyDescent="0.25">
      <c r="A293" s="33"/>
      <c r="B293" s="32"/>
      <c r="C293" s="34"/>
      <c r="D293" s="34"/>
      <c r="E293" s="43"/>
      <c r="F293" s="43"/>
      <c r="G293" s="43"/>
      <c r="H293" s="43"/>
    </row>
    <row r="294" spans="1:8" ht="15" x14ac:dyDescent="0.25">
      <c r="A294" s="33"/>
      <c r="B294" s="32"/>
      <c r="C294" s="34"/>
      <c r="D294" s="34"/>
      <c r="E294" s="43"/>
      <c r="F294" s="43"/>
      <c r="G294" s="43"/>
      <c r="H294" s="43"/>
    </row>
    <row r="295" spans="1:8" ht="15" x14ac:dyDescent="0.25">
      <c r="A295" s="33"/>
      <c r="B295" s="32"/>
      <c r="C295" s="34"/>
      <c r="D295" s="34"/>
      <c r="E295" s="43"/>
      <c r="F295" s="43"/>
      <c r="G295" s="43"/>
      <c r="H295" s="43"/>
    </row>
    <row r="296" spans="1:8" ht="15" x14ac:dyDescent="0.25">
      <c r="A296" s="33"/>
      <c r="B296" s="32"/>
      <c r="C296" s="34"/>
      <c r="D296" s="34"/>
      <c r="E296" s="43"/>
      <c r="F296" s="43"/>
      <c r="G296" s="43"/>
      <c r="H296" s="43"/>
    </row>
    <row r="297" spans="1:8" ht="15" x14ac:dyDescent="0.25">
      <c r="A297" s="33"/>
      <c r="B297" s="32"/>
      <c r="C297" s="34"/>
      <c r="D297" s="34"/>
      <c r="E297" s="43"/>
      <c r="F297" s="43"/>
      <c r="G297" s="43"/>
      <c r="H297" s="43"/>
    </row>
    <row r="298" spans="1:8" ht="15" x14ac:dyDescent="0.25">
      <c r="A298" s="33"/>
      <c r="B298" s="32"/>
      <c r="C298" s="34"/>
      <c r="D298" s="34"/>
      <c r="E298" s="43"/>
      <c r="F298" s="43"/>
      <c r="G298" s="43"/>
      <c r="H298" s="43"/>
    </row>
    <row r="299" spans="1:8" ht="15" x14ac:dyDescent="0.25">
      <c r="A299" s="33"/>
      <c r="B299" s="32"/>
      <c r="C299" s="34"/>
      <c r="D299" s="34"/>
      <c r="E299" s="43"/>
      <c r="F299" s="43"/>
      <c r="G299" s="43"/>
      <c r="H299" s="43"/>
    </row>
    <row r="300" spans="1:8" ht="15" x14ac:dyDescent="0.25">
      <c r="A300" s="33"/>
      <c r="B300" s="32"/>
      <c r="C300" s="34"/>
      <c r="D300" s="34"/>
      <c r="E300" s="43"/>
      <c r="F300" s="43"/>
      <c r="G300" s="43"/>
      <c r="H300" s="43"/>
    </row>
    <row r="301" spans="1:8" ht="15" x14ac:dyDescent="0.25">
      <c r="A301" s="33"/>
      <c r="B301" s="32"/>
      <c r="C301" s="34"/>
      <c r="D301" s="34"/>
      <c r="E301" s="43"/>
      <c r="F301" s="43"/>
      <c r="G301" s="43"/>
      <c r="H301" s="43"/>
    </row>
    <row r="302" spans="1:8" ht="15" x14ac:dyDescent="0.25">
      <c r="A302" s="33"/>
      <c r="B302" s="32"/>
      <c r="C302" s="34"/>
      <c r="D302" s="34"/>
      <c r="E302" s="43"/>
      <c r="F302" s="43"/>
      <c r="G302" s="43"/>
      <c r="H302" s="43"/>
    </row>
    <row r="303" spans="1:8" ht="15" x14ac:dyDescent="0.25">
      <c r="A303" s="33"/>
      <c r="B303" s="32"/>
      <c r="C303" s="34"/>
      <c r="D303" s="34"/>
      <c r="E303" s="43"/>
      <c r="F303" s="43"/>
      <c r="G303" s="43"/>
      <c r="H303" s="43"/>
    </row>
    <row r="304" spans="1:8" ht="15" x14ac:dyDescent="0.25">
      <c r="A304" s="33"/>
      <c r="B304" s="32"/>
      <c r="C304" s="34"/>
      <c r="D304" s="34"/>
      <c r="E304" s="43"/>
      <c r="F304" s="43"/>
      <c r="G304" s="43"/>
      <c r="H304" s="43"/>
    </row>
    <row r="305" spans="1:8" ht="15" x14ac:dyDescent="0.25">
      <c r="A305" s="33"/>
      <c r="B305" s="32"/>
      <c r="C305" s="34"/>
      <c r="D305" s="34"/>
      <c r="E305" s="43"/>
      <c r="F305" s="43"/>
      <c r="G305" s="43"/>
      <c r="H305" s="43"/>
    </row>
    <row r="306" spans="1:8" ht="15" x14ac:dyDescent="0.25">
      <c r="A306" s="33"/>
      <c r="B306" s="32"/>
      <c r="C306" s="34"/>
      <c r="D306" s="34"/>
      <c r="E306" s="43"/>
      <c r="F306" s="43"/>
      <c r="G306" s="43"/>
      <c r="H306" s="43"/>
    </row>
    <row r="307" spans="1:8" ht="15" x14ac:dyDescent="0.25">
      <c r="A307" s="33"/>
      <c r="B307" s="32"/>
      <c r="C307" s="34"/>
      <c r="D307" s="34"/>
      <c r="E307" s="43"/>
      <c r="F307" s="43"/>
      <c r="G307" s="43"/>
      <c r="H307" s="43"/>
    </row>
    <row r="308" spans="1:8" ht="15" x14ac:dyDescent="0.25">
      <c r="A308" s="33"/>
      <c r="B308" s="32"/>
      <c r="C308" s="34"/>
      <c r="D308" s="34"/>
      <c r="E308" s="43"/>
      <c r="F308" s="43"/>
      <c r="G308" s="43"/>
      <c r="H308" s="43"/>
    </row>
    <row r="309" spans="1:8" ht="15" x14ac:dyDescent="0.25">
      <c r="A309" s="33"/>
      <c r="B309" s="32"/>
      <c r="C309" s="34"/>
      <c r="D309" s="34"/>
      <c r="E309" s="43"/>
      <c r="F309" s="43"/>
      <c r="G309" s="43"/>
      <c r="H309" s="43"/>
    </row>
    <row r="310" spans="1:8" ht="15" x14ac:dyDescent="0.25">
      <c r="A310" s="33"/>
      <c r="B310" s="32"/>
      <c r="C310" s="34"/>
      <c r="D310" s="34"/>
      <c r="E310" s="43"/>
      <c r="F310" s="43"/>
      <c r="G310" s="43"/>
      <c r="H310" s="43"/>
    </row>
    <row r="311" spans="1:8" ht="15" x14ac:dyDescent="0.25">
      <c r="A311" s="33"/>
      <c r="B311" s="32"/>
      <c r="C311" s="34"/>
      <c r="D311" s="34"/>
      <c r="E311" s="43"/>
      <c r="F311" s="43"/>
      <c r="G311" s="43"/>
      <c r="H311" s="43"/>
    </row>
    <row r="312" spans="1:8" ht="15" x14ac:dyDescent="0.25">
      <c r="A312" s="33"/>
      <c r="B312" s="32"/>
      <c r="C312" s="34"/>
      <c r="D312" s="34"/>
      <c r="E312" s="43"/>
      <c r="F312" s="43"/>
      <c r="G312" s="43"/>
      <c r="H312" s="43"/>
    </row>
    <row r="313" spans="1:8" ht="15" x14ac:dyDescent="0.25">
      <c r="A313" s="33"/>
      <c r="B313" s="32"/>
      <c r="C313" s="34"/>
      <c r="D313" s="34"/>
      <c r="E313" s="43"/>
      <c r="F313" s="43"/>
      <c r="G313" s="43"/>
      <c r="H313" s="43"/>
    </row>
    <row r="314" spans="1:8" ht="15" x14ac:dyDescent="0.25">
      <c r="A314" s="33"/>
      <c r="B314" s="32"/>
      <c r="C314" s="34"/>
      <c r="D314" s="34"/>
      <c r="E314" s="43"/>
      <c r="F314" s="43"/>
      <c r="G314" s="43"/>
      <c r="H314" s="43"/>
    </row>
    <row r="315" spans="1:8" ht="15" x14ac:dyDescent="0.25">
      <c r="A315" s="33"/>
      <c r="B315" s="32"/>
      <c r="C315" s="34"/>
      <c r="D315" s="34"/>
      <c r="E315" s="43"/>
      <c r="F315" s="43"/>
      <c r="G315" s="43"/>
      <c r="H315" s="43"/>
    </row>
    <row r="316" spans="1:8" ht="15" x14ac:dyDescent="0.25">
      <c r="A316" s="33"/>
      <c r="B316" s="32"/>
      <c r="C316" s="34"/>
      <c r="D316" s="34"/>
      <c r="E316" s="43"/>
      <c r="F316" s="43"/>
      <c r="G316" s="43"/>
      <c r="H316" s="43"/>
    </row>
    <row r="317" spans="1:8" ht="15" x14ac:dyDescent="0.25">
      <c r="A317" s="33"/>
      <c r="B317" s="32"/>
      <c r="C317" s="34"/>
      <c r="D317" s="34"/>
      <c r="E317" s="43"/>
      <c r="F317" s="43"/>
      <c r="G317" s="43"/>
      <c r="H317" s="43"/>
    </row>
    <row r="318" spans="1:8" ht="15" x14ac:dyDescent="0.25">
      <c r="A318" s="33"/>
      <c r="B318" s="32"/>
      <c r="C318" s="34"/>
      <c r="D318" s="34"/>
      <c r="E318" s="43"/>
      <c r="F318" s="43"/>
      <c r="G318" s="43"/>
      <c r="H318" s="43"/>
    </row>
    <row r="319" spans="1:8" ht="15" x14ac:dyDescent="0.25">
      <c r="A319" s="33"/>
      <c r="B319" s="32"/>
      <c r="C319" s="34"/>
      <c r="D319" s="34"/>
      <c r="E319" s="43"/>
      <c r="F319" s="43"/>
      <c r="G319" s="43"/>
      <c r="H319" s="43"/>
    </row>
    <row r="320" spans="1:8" ht="15" x14ac:dyDescent="0.25">
      <c r="A320" s="33"/>
      <c r="B320" s="32"/>
      <c r="C320" s="34"/>
      <c r="D320" s="34"/>
      <c r="E320" s="43"/>
      <c r="F320" s="43"/>
      <c r="G320" s="43"/>
      <c r="H320" s="43"/>
    </row>
    <row r="321" spans="1:8" ht="15" x14ac:dyDescent="0.25">
      <c r="A321" s="33"/>
      <c r="B321" s="32"/>
      <c r="C321" s="34"/>
      <c r="D321" s="34"/>
      <c r="E321" s="43"/>
      <c r="F321" s="43"/>
      <c r="G321" s="43"/>
      <c r="H321" s="43"/>
    </row>
    <row r="322" spans="1:8" ht="15" x14ac:dyDescent="0.25">
      <c r="A322" s="33"/>
      <c r="B322" s="32"/>
      <c r="C322" s="34"/>
      <c r="D322" s="34"/>
      <c r="E322" s="43"/>
      <c r="F322" s="43"/>
      <c r="G322" s="43"/>
      <c r="H322" s="43"/>
    </row>
    <row r="323" spans="1:8" ht="15" x14ac:dyDescent="0.25">
      <c r="A323" s="33"/>
      <c r="B323" s="32"/>
      <c r="C323" s="34"/>
      <c r="D323" s="34"/>
      <c r="E323" s="43"/>
      <c r="F323" s="43"/>
      <c r="G323" s="43"/>
      <c r="H323" s="43"/>
    </row>
    <row r="324" spans="1:8" ht="15" x14ac:dyDescent="0.25">
      <c r="A324" s="33"/>
      <c r="B324" s="32"/>
      <c r="C324" s="34"/>
      <c r="D324" s="34"/>
      <c r="E324" s="43"/>
      <c r="F324" s="43"/>
      <c r="G324" s="43"/>
      <c r="H324" s="43"/>
    </row>
    <row r="325" spans="1:8" ht="15" x14ac:dyDescent="0.25">
      <c r="A325" s="33"/>
      <c r="B325" s="32"/>
      <c r="C325" s="34"/>
      <c r="D325" s="34"/>
      <c r="E325" s="43"/>
      <c r="F325" s="43"/>
      <c r="G325" s="43"/>
      <c r="H325" s="43"/>
    </row>
    <row r="326" spans="1:8" ht="15" x14ac:dyDescent="0.25">
      <c r="A326" s="33"/>
      <c r="B326" s="32"/>
      <c r="C326" s="34"/>
      <c r="D326" s="34"/>
      <c r="E326" s="43"/>
      <c r="F326" s="43"/>
      <c r="G326" s="43"/>
      <c r="H326" s="43"/>
    </row>
    <row r="327" spans="1:8" ht="15" x14ac:dyDescent="0.25">
      <c r="A327" s="33"/>
      <c r="B327" s="32"/>
      <c r="C327" s="34"/>
      <c r="D327" s="34"/>
      <c r="E327" s="43"/>
      <c r="F327" s="43"/>
      <c r="G327" s="43"/>
      <c r="H327" s="43"/>
    </row>
    <row r="328" spans="1:8" ht="15" x14ac:dyDescent="0.25">
      <c r="A328" s="33"/>
      <c r="B328" s="32"/>
      <c r="C328" s="34"/>
      <c r="D328" s="34"/>
      <c r="E328" s="43"/>
      <c r="F328" s="43"/>
      <c r="G328" s="43"/>
      <c r="H328" s="43"/>
    </row>
    <row r="329" spans="1:8" ht="15" x14ac:dyDescent="0.25">
      <c r="A329" s="33"/>
      <c r="B329" s="32"/>
      <c r="C329" s="34"/>
      <c r="D329" s="34"/>
      <c r="E329" s="43"/>
      <c r="F329" s="43"/>
      <c r="G329" s="43"/>
      <c r="H329" s="43"/>
    </row>
    <row r="330" spans="1:8" ht="15" x14ac:dyDescent="0.25">
      <c r="A330" s="33"/>
      <c r="B330" s="32"/>
      <c r="C330" s="34"/>
      <c r="D330" s="34"/>
      <c r="E330" s="43"/>
      <c r="F330" s="43"/>
      <c r="G330" s="43"/>
      <c r="H330" s="43"/>
    </row>
    <row r="331" spans="1:8" ht="15" x14ac:dyDescent="0.25">
      <c r="A331" s="33"/>
      <c r="B331" s="32"/>
      <c r="C331" s="34"/>
      <c r="D331" s="34"/>
      <c r="E331" s="43"/>
      <c r="F331" s="43"/>
      <c r="G331" s="43"/>
      <c r="H331" s="43"/>
    </row>
    <row r="332" spans="1:8" ht="15" x14ac:dyDescent="0.25">
      <c r="A332" s="33"/>
      <c r="B332" s="32"/>
      <c r="C332" s="34"/>
      <c r="D332" s="34"/>
      <c r="E332" s="43"/>
      <c r="F332" s="43"/>
      <c r="G332" s="43"/>
      <c r="H332" s="43"/>
    </row>
    <row r="333" spans="1:8" ht="15" x14ac:dyDescent="0.25">
      <c r="A333" s="33"/>
      <c r="B333" s="32"/>
      <c r="C333" s="34"/>
      <c r="D333" s="34"/>
      <c r="E333" s="43"/>
      <c r="F333" s="43"/>
      <c r="G333" s="43"/>
      <c r="H333" s="43"/>
    </row>
    <row r="334" spans="1:8" ht="15" x14ac:dyDescent="0.25">
      <c r="A334" s="33"/>
      <c r="B334" s="32"/>
      <c r="C334" s="34"/>
      <c r="D334" s="34"/>
      <c r="E334" s="43"/>
      <c r="F334" s="43"/>
      <c r="G334" s="43"/>
      <c r="H334" s="43"/>
    </row>
    <row r="335" spans="1:8" ht="15" x14ac:dyDescent="0.25">
      <c r="A335" s="33"/>
      <c r="B335" s="32"/>
      <c r="C335" s="34"/>
      <c r="D335" s="34"/>
      <c r="E335" s="43"/>
      <c r="F335" s="43"/>
      <c r="G335" s="43"/>
      <c r="H335" s="43"/>
    </row>
    <row r="336" spans="1:8" ht="15" x14ac:dyDescent="0.25">
      <c r="A336" s="33"/>
      <c r="B336" s="32"/>
      <c r="C336" s="34"/>
      <c r="D336" s="34"/>
      <c r="E336" s="43"/>
      <c r="F336" s="43"/>
      <c r="G336" s="43"/>
      <c r="H336" s="43"/>
    </row>
    <row r="337" spans="1:8" ht="15" x14ac:dyDescent="0.25">
      <c r="A337" s="33"/>
      <c r="B337" s="32"/>
      <c r="C337" s="34"/>
      <c r="D337" s="34"/>
      <c r="E337" s="43"/>
      <c r="F337" s="43"/>
      <c r="G337" s="43"/>
      <c r="H337" s="43"/>
    </row>
    <row r="338" spans="1:8" ht="15" x14ac:dyDescent="0.25">
      <c r="A338" s="33"/>
      <c r="B338" s="32"/>
      <c r="C338" s="34"/>
      <c r="D338" s="34"/>
      <c r="E338" s="43"/>
      <c r="F338" s="43"/>
      <c r="G338" s="43"/>
      <c r="H338" s="43"/>
    </row>
    <row r="339" spans="1:8" ht="15" x14ac:dyDescent="0.25">
      <c r="A339" s="33"/>
      <c r="B339" s="32"/>
      <c r="C339" s="34"/>
      <c r="D339" s="34"/>
      <c r="E339" s="43"/>
      <c r="F339" s="43"/>
      <c r="G339" s="43"/>
      <c r="H339" s="43"/>
    </row>
    <row r="340" spans="1:8" ht="15" x14ac:dyDescent="0.25">
      <c r="A340" s="33"/>
      <c r="B340" s="32"/>
      <c r="C340" s="34"/>
      <c r="D340" s="34"/>
      <c r="E340" s="43"/>
      <c r="F340" s="43"/>
      <c r="G340" s="43"/>
      <c r="H340" s="43"/>
    </row>
    <row r="341" spans="1:8" ht="15" x14ac:dyDescent="0.25">
      <c r="A341" s="33"/>
      <c r="B341" s="32"/>
      <c r="C341" s="34"/>
      <c r="D341" s="34"/>
      <c r="E341" s="43"/>
      <c r="F341" s="43"/>
      <c r="G341" s="43"/>
      <c r="H341" s="43"/>
    </row>
    <row r="342" spans="1:8" ht="15" x14ac:dyDescent="0.25">
      <c r="A342" s="33"/>
      <c r="B342" s="32"/>
      <c r="C342" s="34"/>
      <c r="D342" s="34"/>
      <c r="E342" s="43"/>
      <c r="F342" s="43"/>
      <c r="G342" s="43"/>
      <c r="H342" s="43"/>
    </row>
    <row r="343" spans="1:8" ht="15" x14ac:dyDescent="0.25">
      <c r="A343" s="33"/>
      <c r="B343" s="32"/>
      <c r="C343" s="34"/>
      <c r="D343" s="34"/>
      <c r="E343" s="43"/>
      <c r="F343" s="43"/>
      <c r="G343" s="43"/>
      <c r="H343" s="43"/>
    </row>
    <row r="344" spans="1:8" ht="15" x14ac:dyDescent="0.25">
      <c r="A344" s="33"/>
      <c r="B344" s="32"/>
      <c r="C344" s="34"/>
      <c r="D344" s="34"/>
      <c r="E344" s="43"/>
      <c r="F344" s="43"/>
      <c r="G344" s="43"/>
      <c r="H344" s="43"/>
    </row>
    <row r="345" spans="1:8" ht="15" x14ac:dyDescent="0.25">
      <c r="A345" s="33"/>
      <c r="B345" s="32"/>
      <c r="C345" s="34"/>
      <c r="D345" s="34"/>
      <c r="E345" s="43"/>
      <c r="F345" s="43"/>
      <c r="G345" s="43"/>
      <c r="H345" s="43"/>
    </row>
    <row r="346" spans="1:8" ht="15" x14ac:dyDescent="0.25">
      <c r="A346" s="33"/>
      <c r="B346" s="32"/>
      <c r="C346" s="34"/>
      <c r="D346" s="34"/>
      <c r="E346" s="43"/>
      <c r="F346" s="43"/>
      <c r="G346" s="43"/>
      <c r="H346" s="43"/>
    </row>
    <row r="347" spans="1:8" ht="15" x14ac:dyDescent="0.25">
      <c r="A347" s="33"/>
      <c r="B347" s="32"/>
      <c r="C347" s="34"/>
      <c r="D347" s="34"/>
      <c r="E347" s="43"/>
      <c r="F347" s="43"/>
      <c r="G347" s="43"/>
      <c r="H347" s="43"/>
    </row>
    <row r="348" spans="1:8" ht="15" x14ac:dyDescent="0.25">
      <c r="A348" s="33"/>
      <c r="B348" s="32"/>
      <c r="C348" s="34"/>
      <c r="D348" s="34"/>
      <c r="E348" s="43"/>
      <c r="F348" s="43"/>
      <c r="G348" s="43"/>
      <c r="H348" s="43"/>
    </row>
    <row r="349" spans="1:8" ht="15" x14ac:dyDescent="0.25">
      <c r="A349" s="33"/>
      <c r="B349" s="32"/>
      <c r="C349" s="34"/>
      <c r="D349" s="34"/>
      <c r="E349" s="43"/>
      <c r="F349" s="43"/>
      <c r="G349" s="43"/>
      <c r="H349" s="43"/>
    </row>
    <row r="350" spans="1:8" ht="15" x14ac:dyDescent="0.25">
      <c r="A350" s="33"/>
      <c r="B350" s="32"/>
      <c r="C350" s="34"/>
      <c r="D350" s="34"/>
      <c r="E350" s="43"/>
      <c r="F350" s="43"/>
      <c r="G350" s="43"/>
      <c r="H350" s="43"/>
    </row>
    <row r="351" spans="1:8" ht="15" x14ac:dyDescent="0.25">
      <c r="A351" s="33"/>
      <c r="B351" s="32"/>
      <c r="C351" s="34"/>
      <c r="D351" s="34"/>
      <c r="E351" s="43"/>
      <c r="F351" s="43"/>
      <c r="G351" s="43"/>
      <c r="H351" s="43"/>
    </row>
    <row r="352" spans="1:8" ht="15" x14ac:dyDescent="0.25">
      <c r="A352" s="33"/>
      <c r="B352" s="32"/>
      <c r="C352" s="34"/>
      <c r="D352" s="34"/>
      <c r="E352" s="43"/>
      <c r="F352" s="43"/>
      <c r="G352" s="43"/>
      <c r="H352" s="43"/>
    </row>
    <row r="353" spans="1:8" ht="15" x14ac:dyDescent="0.25">
      <c r="A353" s="33"/>
      <c r="B353" s="32"/>
      <c r="C353" s="34"/>
      <c r="D353" s="34"/>
      <c r="E353" s="43"/>
      <c r="F353" s="43"/>
      <c r="G353" s="43"/>
      <c r="H353" s="43"/>
    </row>
    <row r="354" spans="1:8" ht="15" x14ac:dyDescent="0.25">
      <c r="A354" s="33"/>
      <c r="B354" s="32"/>
      <c r="C354" s="34"/>
      <c r="D354" s="34"/>
      <c r="E354" s="43"/>
      <c r="F354" s="43"/>
      <c r="G354" s="43"/>
      <c r="H354" s="43"/>
    </row>
    <row r="355" spans="1:8" ht="15" x14ac:dyDescent="0.25">
      <c r="A355" s="33"/>
      <c r="B355" s="32"/>
      <c r="C355" s="34"/>
      <c r="D355" s="34"/>
      <c r="E355" s="43"/>
      <c r="F355" s="43"/>
      <c r="G355" s="43"/>
      <c r="H355" s="43"/>
    </row>
    <row r="356" spans="1:8" ht="15" x14ac:dyDescent="0.25">
      <c r="A356" s="33"/>
      <c r="B356" s="32"/>
      <c r="C356" s="34"/>
      <c r="D356" s="34"/>
      <c r="E356" s="43"/>
      <c r="F356" s="43"/>
      <c r="G356" s="43"/>
      <c r="H356" s="43"/>
    </row>
    <row r="357" spans="1:8" ht="15" x14ac:dyDescent="0.25">
      <c r="A357" s="33"/>
      <c r="B357" s="32"/>
      <c r="C357" s="34"/>
      <c r="D357" s="34"/>
      <c r="E357" s="43"/>
      <c r="F357" s="43"/>
      <c r="G357" s="43"/>
      <c r="H357" s="43"/>
    </row>
    <row r="358" spans="1:8" ht="15" x14ac:dyDescent="0.25">
      <c r="A358" s="33"/>
      <c r="B358" s="32"/>
      <c r="C358" s="34"/>
      <c r="D358" s="34"/>
      <c r="E358" s="43"/>
      <c r="F358" s="43"/>
      <c r="G358" s="43"/>
      <c r="H358" s="43"/>
    </row>
    <row r="359" spans="1:8" ht="15" x14ac:dyDescent="0.25">
      <c r="A359" s="33"/>
      <c r="B359" s="32"/>
      <c r="C359" s="34"/>
      <c r="D359" s="34"/>
      <c r="E359" s="43"/>
      <c r="F359" s="43"/>
      <c r="G359" s="43"/>
      <c r="H359" s="43"/>
    </row>
    <row r="360" spans="1:8" ht="15" x14ac:dyDescent="0.25">
      <c r="A360" s="33"/>
      <c r="B360" s="32"/>
      <c r="C360" s="34"/>
      <c r="D360" s="34"/>
      <c r="E360" s="43"/>
      <c r="F360" s="43"/>
      <c r="G360" s="43"/>
      <c r="H360" s="43"/>
    </row>
    <row r="361" spans="1:8" ht="15" x14ac:dyDescent="0.25">
      <c r="A361" s="33"/>
      <c r="B361" s="32"/>
      <c r="C361" s="34"/>
      <c r="D361" s="34"/>
      <c r="E361" s="43"/>
      <c r="F361" s="43"/>
      <c r="G361" s="43"/>
      <c r="H361" s="43"/>
    </row>
    <row r="362" spans="1:8" ht="15" x14ac:dyDescent="0.25">
      <c r="A362" s="33"/>
      <c r="B362" s="32"/>
      <c r="C362" s="34"/>
      <c r="D362" s="34"/>
      <c r="E362" s="43"/>
      <c r="F362" s="43"/>
      <c r="G362" s="43"/>
      <c r="H362" s="43"/>
    </row>
    <row r="363" spans="1:8" ht="15" x14ac:dyDescent="0.25">
      <c r="A363" s="33"/>
      <c r="B363" s="32"/>
      <c r="C363" s="34"/>
      <c r="D363" s="34"/>
      <c r="E363" s="43"/>
      <c r="F363" s="43"/>
      <c r="G363" s="43"/>
      <c r="H363" s="43"/>
    </row>
    <row r="364" spans="1:8" ht="15" x14ac:dyDescent="0.25">
      <c r="A364" s="33"/>
      <c r="B364" s="32"/>
      <c r="C364" s="34"/>
      <c r="D364" s="34"/>
      <c r="E364" s="43"/>
      <c r="F364" s="43"/>
      <c r="G364" s="43"/>
      <c r="H364" s="43"/>
    </row>
    <row r="365" spans="1:8" ht="15" x14ac:dyDescent="0.25">
      <c r="A365" s="33"/>
      <c r="B365" s="32"/>
      <c r="C365" s="34"/>
      <c r="D365" s="34"/>
      <c r="E365" s="43"/>
      <c r="F365" s="43"/>
      <c r="G365" s="43"/>
      <c r="H365" s="43"/>
    </row>
    <row r="366" spans="1:8" ht="15" x14ac:dyDescent="0.25">
      <c r="A366" s="33"/>
      <c r="B366" s="32"/>
      <c r="C366" s="34"/>
      <c r="D366" s="34"/>
      <c r="E366" s="43"/>
      <c r="F366" s="43"/>
      <c r="G366" s="43"/>
      <c r="H366" s="43"/>
    </row>
    <row r="367" spans="1:8" ht="15" x14ac:dyDescent="0.25">
      <c r="A367" s="33"/>
      <c r="B367" s="32"/>
      <c r="C367" s="34"/>
      <c r="D367" s="34"/>
      <c r="E367" s="43"/>
      <c r="F367" s="43"/>
      <c r="G367" s="43"/>
      <c r="H367" s="43"/>
    </row>
    <row r="368" spans="1:8" ht="15" x14ac:dyDescent="0.25">
      <c r="A368" s="33"/>
      <c r="B368" s="32"/>
      <c r="C368" s="34"/>
      <c r="D368" s="34"/>
      <c r="E368" s="43"/>
      <c r="F368" s="43"/>
      <c r="G368" s="43"/>
      <c r="H368" s="43"/>
    </row>
    <row r="369" spans="1:8" ht="15" x14ac:dyDescent="0.25">
      <c r="A369" s="33"/>
      <c r="B369" s="32"/>
      <c r="C369" s="34"/>
      <c r="D369" s="34"/>
      <c r="E369" s="43"/>
      <c r="F369" s="43"/>
      <c r="G369" s="43"/>
      <c r="H369" s="43"/>
    </row>
    <row r="370" spans="1:8" ht="15" x14ac:dyDescent="0.25">
      <c r="A370" s="33"/>
      <c r="B370" s="32"/>
      <c r="C370" s="34"/>
      <c r="D370" s="34"/>
      <c r="E370" s="43"/>
      <c r="F370" s="43"/>
      <c r="G370" s="43"/>
      <c r="H370" s="43"/>
    </row>
    <row r="371" spans="1:8" ht="15" x14ac:dyDescent="0.25">
      <c r="A371" s="33"/>
      <c r="B371" s="32"/>
      <c r="C371" s="34"/>
      <c r="D371" s="34"/>
      <c r="E371" s="43"/>
      <c r="F371" s="43"/>
      <c r="G371" s="43"/>
      <c r="H371" s="43"/>
    </row>
    <row r="372" spans="1:8" ht="15" x14ac:dyDescent="0.25">
      <c r="A372" s="33"/>
      <c r="B372" s="32"/>
      <c r="C372" s="34"/>
      <c r="D372" s="34"/>
      <c r="E372" s="43"/>
      <c r="F372" s="43"/>
      <c r="G372" s="43"/>
      <c r="H372" s="43"/>
    </row>
    <row r="373" spans="1:8" ht="15" x14ac:dyDescent="0.25">
      <c r="A373" s="33"/>
      <c r="B373" s="32"/>
      <c r="C373" s="34"/>
      <c r="D373" s="34"/>
      <c r="E373" s="43"/>
      <c r="F373" s="43"/>
      <c r="G373" s="43"/>
      <c r="H373" s="43"/>
    </row>
    <row r="374" spans="1:8" ht="15" x14ac:dyDescent="0.25">
      <c r="A374" s="33"/>
      <c r="B374" s="32"/>
      <c r="C374" s="34"/>
      <c r="D374" s="34"/>
      <c r="E374" s="43"/>
      <c r="F374" s="43"/>
      <c r="G374" s="43"/>
      <c r="H374" s="43"/>
    </row>
    <row r="375" spans="1:8" ht="15" x14ac:dyDescent="0.25">
      <c r="A375" s="33"/>
      <c r="B375" s="32"/>
      <c r="C375" s="34"/>
      <c r="D375" s="34"/>
      <c r="E375" s="43"/>
      <c r="F375" s="43"/>
      <c r="G375" s="43"/>
      <c r="H375" s="43"/>
    </row>
    <row r="376" spans="1:8" ht="15" x14ac:dyDescent="0.25">
      <c r="A376" s="33"/>
      <c r="B376" s="32"/>
      <c r="C376" s="34"/>
      <c r="D376" s="34"/>
      <c r="E376" s="43"/>
      <c r="F376" s="43"/>
      <c r="G376" s="43"/>
      <c r="H376" s="43"/>
    </row>
    <row r="377" spans="1:8" ht="15" x14ac:dyDescent="0.25">
      <c r="A377" s="33"/>
      <c r="B377" s="32"/>
      <c r="C377" s="34"/>
      <c r="D377" s="34"/>
      <c r="E377" s="43"/>
      <c r="F377" s="43"/>
      <c r="G377" s="43"/>
      <c r="H377" s="43"/>
    </row>
    <row r="378" spans="1:8" ht="15" x14ac:dyDescent="0.25">
      <c r="A378" s="33"/>
      <c r="B378" s="32"/>
      <c r="C378" s="34"/>
      <c r="D378" s="34"/>
      <c r="E378" s="43"/>
      <c r="F378" s="43"/>
      <c r="G378" s="43"/>
      <c r="H378" s="43"/>
    </row>
    <row r="379" spans="1:8" ht="15" x14ac:dyDescent="0.25">
      <c r="A379" s="33"/>
      <c r="B379" s="32"/>
      <c r="C379" s="34"/>
      <c r="D379" s="34"/>
      <c r="E379" s="43"/>
      <c r="F379" s="43"/>
      <c r="G379" s="43"/>
      <c r="H379" s="43"/>
    </row>
    <row r="380" spans="1:8" ht="15" x14ac:dyDescent="0.25">
      <c r="A380" s="33"/>
      <c r="B380" s="32"/>
      <c r="C380" s="34"/>
      <c r="D380" s="34"/>
      <c r="E380" s="43"/>
      <c r="F380" s="43"/>
      <c r="G380" s="43"/>
      <c r="H380" s="43"/>
    </row>
    <row r="381" spans="1:8" ht="15" x14ac:dyDescent="0.25">
      <c r="A381" s="33"/>
      <c r="B381" s="32"/>
      <c r="C381" s="34"/>
      <c r="D381" s="34"/>
      <c r="E381" s="43"/>
      <c r="F381" s="43"/>
      <c r="G381" s="43"/>
      <c r="H381" s="43"/>
    </row>
    <row r="382" spans="1:8" ht="15" x14ac:dyDescent="0.25">
      <c r="A382" s="33"/>
      <c r="B382" s="32"/>
      <c r="C382" s="34"/>
      <c r="D382" s="34"/>
      <c r="E382" s="43"/>
      <c r="F382" s="43"/>
      <c r="G382" s="43"/>
      <c r="H382" s="43"/>
    </row>
    <row r="383" spans="1:8" ht="15" x14ac:dyDescent="0.25">
      <c r="A383" s="33"/>
      <c r="B383" s="32"/>
      <c r="C383" s="34"/>
      <c r="D383" s="34"/>
      <c r="E383" s="43"/>
      <c r="F383" s="43"/>
      <c r="G383" s="43"/>
      <c r="H383" s="43"/>
    </row>
    <row r="384" spans="1:8" ht="15" x14ac:dyDescent="0.25">
      <c r="A384" s="33"/>
      <c r="B384" s="32"/>
      <c r="C384" s="34"/>
      <c r="D384" s="34"/>
      <c r="E384" s="43"/>
      <c r="F384" s="43"/>
      <c r="G384" s="43"/>
      <c r="H384" s="43"/>
    </row>
    <row r="385" spans="1:8" ht="15" x14ac:dyDescent="0.25">
      <c r="A385" s="33"/>
      <c r="B385" s="32"/>
      <c r="C385" s="34"/>
      <c r="D385" s="34"/>
      <c r="E385" s="43"/>
      <c r="F385" s="43"/>
      <c r="G385" s="43"/>
      <c r="H385" s="43"/>
    </row>
    <row r="386" spans="1:8" ht="15" x14ac:dyDescent="0.25">
      <c r="A386" s="33"/>
      <c r="B386" s="32"/>
      <c r="C386" s="34"/>
      <c r="D386" s="34"/>
      <c r="E386" s="43"/>
      <c r="F386" s="43"/>
      <c r="G386" s="43"/>
      <c r="H386" s="43"/>
    </row>
    <row r="387" spans="1:8" ht="15" x14ac:dyDescent="0.25">
      <c r="A387" s="33"/>
      <c r="B387" s="32"/>
      <c r="C387" s="34"/>
      <c r="D387" s="34"/>
      <c r="E387" s="43"/>
      <c r="F387" s="43"/>
      <c r="G387" s="43"/>
      <c r="H387" s="43"/>
    </row>
    <row r="388" spans="1:8" ht="15" x14ac:dyDescent="0.25">
      <c r="A388" s="33"/>
      <c r="B388" s="32"/>
      <c r="C388" s="34"/>
      <c r="D388" s="34"/>
      <c r="E388" s="43"/>
      <c r="F388" s="43"/>
      <c r="G388" s="43"/>
      <c r="H388" s="43"/>
    </row>
    <row r="389" spans="1:8" ht="15" x14ac:dyDescent="0.25">
      <c r="A389" s="33"/>
      <c r="B389" s="32"/>
      <c r="C389" s="34"/>
      <c r="D389" s="34"/>
      <c r="E389" s="43"/>
      <c r="F389" s="43"/>
      <c r="G389" s="43"/>
      <c r="H389" s="43"/>
    </row>
    <row r="390" spans="1:8" ht="15" x14ac:dyDescent="0.25">
      <c r="A390" s="33"/>
      <c r="B390" s="32"/>
      <c r="C390" s="34"/>
      <c r="D390" s="34"/>
      <c r="E390" s="43"/>
      <c r="F390" s="43"/>
      <c r="G390" s="43"/>
      <c r="H390" s="43"/>
    </row>
    <row r="391" spans="1:8" ht="15" x14ac:dyDescent="0.25">
      <c r="A391" s="33"/>
      <c r="B391" s="32"/>
      <c r="C391" s="34"/>
      <c r="D391" s="34"/>
      <c r="E391" s="43"/>
      <c r="F391" s="43"/>
      <c r="G391" s="43"/>
      <c r="H391" s="43"/>
    </row>
    <row r="392" spans="1:8" ht="15" x14ac:dyDescent="0.25">
      <c r="A392" s="33"/>
      <c r="B392" s="32"/>
      <c r="C392" s="34"/>
      <c r="D392" s="34"/>
      <c r="E392" s="43"/>
      <c r="F392" s="43"/>
      <c r="G392" s="43"/>
      <c r="H392" s="43"/>
    </row>
    <row r="393" spans="1:8" ht="15" x14ac:dyDescent="0.25">
      <c r="A393" s="33"/>
      <c r="B393" s="32"/>
      <c r="C393" s="34"/>
      <c r="D393" s="34"/>
      <c r="E393" s="43"/>
      <c r="F393" s="43"/>
      <c r="G393" s="43"/>
      <c r="H393" s="43"/>
    </row>
    <row r="394" spans="1:8" ht="15" x14ac:dyDescent="0.25">
      <c r="A394" s="33"/>
      <c r="B394" s="32"/>
      <c r="C394" s="34"/>
      <c r="D394" s="34"/>
      <c r="E394" s="43"/>
      <c r="F394" s="43"/>
      <c r="G394" s="43"/>
      <c r="H394" s="43"/>
    </row>
    <row r="395" spans="1:8" ht="15" x14ac:dyDescent="0.25">
      <c r="A395" s="33"/>
      <c r="B395" s="32"/>
      <c r="C395" s="34"/>
      <c r="D395" s="34"/>
      <c r="E395" s="43"/>
      <c r="F395" s="43"/>
      <c r="G395" s="43"/>
      <c r="H395" s="43"/>
    </row>
    <row r="396" spans="1:8" ht="15" x14ac:dyDescent="0.25">
      <c r="A396" s="33"/>
      <c r="B396" s="32"/>
      <c r="C396" s="34"/>
      <c r="D396" s="34"/>
      <c r="E396" s="43"/>
      <c r="F396" s="43"/>
      <c r="G396" s="43"/>
      <c r="H396" s="43"/>
    </row>
    <row r="397" spans="1:8" ht="15" x14ac:dyDescent="0.25">
      <c r="A397" s="33"/>
      <c r="B397" s="32"/>
      <c r="C397" s="34"/>
      <c r="D397" s="34"/>
      <c r="E397" s="43"/>
      <c r="F397" s="43"/>
      <c r="G397" s="43"/>
      <c r="H397" s="43"/>
    </row>
    <row r="398" spans="1:8" ht="15" x14ac:dyDescent="0.25">
      <c r="A398" s="33"/>
      <c r="B398" s="32"/>
      <c r="C398" s="34"/>
      <c r="D398" s="34"/>
      <c r="E398" s="43"/>
      <c r="F398" s="43"/>
      <c r="G398" s="43"/>
      <c r="H398" s="43"/>
    </row>
    <row r="399" spans="1:8" ht="15" x14ac:dyDescent="0.25">
      <c r="A399" s="33"/>
      <c r="B399" s="32"/>
      <c r="C399" s="34"/>
      <c r="D399" s="34"/>
      <c r="E399" s="43"/>
      <c r="F399" s="43"/>
      <c r="G399" s="43"/>
      <c r="H399" s="43"/>
    </row>
    <row r="400" spans="1:8" ht="15" x14ac:dyDescent="0.25">
      <c r="A400" s="33"/>
      <c r="B400" s="32"/>
      <c r="C400" s="34"/>
      <c r="D400" s="34"/>
      <c r="E400" s="43"/>
      <c r="F400" s="43"/>
      <c r="G400" s="43"/>
      <c r="H400" s="43"/>
    </row>
    <row r="401" spans="1:8" ht="15" x14ac:dyDescent="0.25">
      <c r="A401" s="33"/>
      <c r="B401" s="32"/>
      <c r="C401" s="34"/>
      <c r="D401" s="34"/>
      <c r="E401" s="43"/>
      <c r="F401" s="43"/>
      <c r="G401" s="43"/>
      <c r="H401" s="43"/>
    </row>
    <row r="402" spans="1:8" ht="15" x14ac:dyDescent="0.25">
      <c r="A402" s="33"/>
      <c r="B402" s="32"/>
      <c r="C402" s="34"/>
      <c r="D402" s="34"/>
      <c r="E402" s="43"/>
      <c r="F402" s="43"/>
      <c r="G402" s="43"/>
      <c r="H402" s="43"/>
    </row>
    <row r="403" spans="1:8" ht="15" x14ac:dyDescent="0.25">
      <c r="A403" s="33"/>
      <c r="B403" s="32"/>
      <c r="C403" s="34"/>
      <c r="D403" s="34"/>
      <c r="E403" s="43"/>
      <c r="F403" s="43"/>
      <c r="G403" s="43"/>
      <c r="H403" s="43"/>
    </row>
    <row r="404" spans="1:8" ht="15" x14ac:dyDescent="0.25">
      <c r="A404" s="33"/>
      <c r="B404" s="32"/>
      <c r="C404" s="34"/>
      <c r="D404" s="34"/>
      <c r="E404" s="43"/>
      <c r="F404" s="43"/>
      <c r="G404" s="43"/>
      <c r="H404" s="43"/>
    </row>
    <row r="405" spans="1:8" ht="15" x14ac:dyDescent="0.25">
      <c r="A405" s="33"/>
      <c r="B405" s="32"/>
      <c r="C405" s="34"/>
      <c r="D405" s="34"/>
      <c r="E405" s="43"/>
      <c r="F405" s="43"/>
      <c r="G405" s="43"/>
      <c r="H405" s="43"/>
    </row>
    <row r="406" spans="1:8" ht="15" x14ac:dyDescent="0.25">
      <c r="A406" s="33"/>
      <c r="B406" s="32"/>
      <c r="C406" s="34"/>
      <c r="D406" s="34"/>
      <c r="E406" s="43"/>
      <c r="F406" s="43"/>
      <c r="G406" s="43"/>
      <c r="H406" s="43"/>
    </row>
    <row r="407" spans="1:8" ht="15" x14ac:dyDescent="0.25">
      <c r="A407" s="33"/>
      <c r="B407" s="32"/>
      <c r="C407" s="34"/>
      <c r="D407" s="34"/>
      <c r="E407" s="43"/>
      <c r="F407" s="43"/>
      <c r="G407" s="43"/>
      <c r="H407" s="43"/>
    </row>
    <row r="408" spans="1:8" ht="15" x14ac:dyDescent="0.25">
      <c r="A408" s="33"/>
      <c r="B408" s="32"/>
      <c r="C408" s="34"/>
      <c r="D408" s="34"/>
      <c r="E408" s="43"/>
      <c r="F408" s="43"/>
      <c r="G408" s="43"/>
      <c r="H408" s="43"/>
    </row>
    <row r="409" spans="1:8" ht="15" x14ac:dyDescent="0.25">
      <c r="A409" s="33"/>
      <c r="B409" s="32"/>
      <c r="C409" s="34"/>
      <c r="D409" s="34"/>
      <c r="E409" s="43"/>
      <c r="F409" s="43"/>
      <c r="G409" s="43"/>
      <c r="H409" s="43"/>
    </row>
    <row r="410" spans="1:8" ht="15" x14ac:dyDescent="0.25">
      <c r="A410" s="33"/>
      <c r="B410" s="32"/>
      <c r="C410" s="34"/>
      <c r="D410" s="34"/>
      <c r="E410" s="43"/>
      <c r="F410" s="43"/>
      <c r="G410" s="43"/>
      <c r="H410" s="43"/>
    </row>
    <row r="411" spans="1:8" ht="15" x14ac:dyDescent="0.25">
      <c r="A411" s="33"/>
      <c r="B411" s="32"/>
      <c r="C411" s="34"/>
      <c r="D411" s="34"/>
      <c r="E411" s="43"/>
      <c r="F411" s="43"/>
      <c r="G411" s="43"/>
      <c r="H411" s="43"/>
    </row>
    <row r="412" spans="1:8" ht="15" x14ac:dyDescent="0.25">
      <c r="A412" s="33"/>
      <c r="B412" s="32"/>
      <c r="C412" s="34"/>
      <c r="D412" s="34"/>
      <c r="E412" s="43"/>
      <c r="F412" s="43"/>
      <c r="G412" s="43"/>
      <c r="H412" s="43"/>
    </row>
    <row r="413" spans="1:8" ht="15" x14ac:dyDescent="0.25">
      <c r="A413" s="33"/>
      <c r="B413" s="32"/>
      <c r="C413" s="34"/>
      <c r="D413" s="34"/>
      <c r="E413" s="43"/>
      <c r="F413" s="43"/>
      <c r="G413" s="43"/>
      <c r="H413" s="43"/>
    </row>
    <row r="414" spans="1:8" ht="15" x14ac:dyDescent="0.25">
      <c r="A414" s="33"/>
      <c r="B414" s="32"/>
      <c r="C414" s="34"/>
      <c r="D414" s="34"/>
      <c r="E414" s="43"/>
      <c r="F414" s="43"/>
      <c r="G414" s="43"/>
      <c r="H414" s="43"/>
    </row>
    <row r="415" spans="1:8" ht="15" x14ac:dyDescent="0.25">
      <c r="A415" s="33"/>
      <c r="B415" s="32"/>
      <c r="C415" s="34"/>
      <c r="D415" s="34"/>
      <c r="E415" s="43"/>
      <c r="F415" s="43"/>
      <c r="G415" s="43"/>
      <c r="H415" s="43"/>
    </row>
    <row r="416" spans="1:8" ht="15" x14ac:dyDescent="0.25">
      <c r="A416" s="33"/>
      <c r="B416" s="32"/>
      <c r="C416" s="34"/>
      <c r="D416" s="34"/>
      <c r="E416" s="43"/>
      <c r="F416" s="43"/>
      <c r="G416" s="43"/>
      <c r="H416" s="43"/>
    </row>
    <row r="417" spans="1:8" ht="15" x14ac:dyDescent="0.25">
      <c r="A417" s="33"/>
      <c r="B417" s="32"/>
      <c r="C417" s="34"/>
      <c r="D417" s="34"/>
      <c r="E417" s="43"/>
      <c r="F417" s="43"/>
      <c r="G417" s="43"/>
      <c r="H417" s="43"/>
    </row>
    <row r="418" spans="1:8" ht="15" x14ac:dyDescent="0.25">
      <c r="A418" s="33"/>
      <c r="B418" s="32"/>
      <c r="C418" s="34"/>
      <c r="D418" s="34"/>
      <c r="E418" s="43"/>
      <c r="F418" s="43"/>
      <c r="G418" s="43"/>
      <c r="H418" s="43"/>
    </row>
    <row r="419" spans="1:8" ht="15" x14ac:dyDescent="0.25">
      <c r="A419" s="33"/>
      <c r="B419" s="32"/>
      <c r="C419" s="34"/>
      <c r="D419" s="34"/>
      <c r="E419" s="43"/>
      <c r="F419" s="43"/>
      <c r="G419" s="43"/>
      <c r="H419" s="43"/>
    </row>
    <row r="420" spans="1:8" ht="15" x14ac:dyDescent="0.25">
      <c r="A420" s="33"/>
      <c r="B420" s="32"/>
      <c r="C420" s="34"/>
      <c r="D420" s="34"/>
      <c r="E420" s="43"/>
      <c r="F420" s="43"/>
      <c r="G420" s="43"/>
      <c r="H420" s="43"/>
    </row>
    <row r="421" spans="1:8" ht="15" x14ac:dyDescent="0.25">
      <c r="A421" s="33"/>
      <c r="B421" s="32"/>
      <c r="C421" s="34"/>
      <c r="D421" s="34"/>
      <c r="E421" s="43"/>
      <c r="F421" s="43"/>
      <c r="G421" s="43"/>
      <c r="H421" s="43"/>
    </row>
    <row r="422" spans="1:8" ht="15" x14ac:dyDescent="0.25">
      <c r="A422" s="33"/>
      <c r="B422" s="32"/>
      <c r="C422" s="34"/>
      <c r="D422" s="34"/>
      <c r="E422" s="43"/>
      <c r="F422" s="43"/>
      <c r="G422" s="43"/>
      <c r="H422" s="43"/>
    </row>
    <row r="423" spans="1:8" ht="15" x14ac:dyDescent="0.25">
      <c r="A423" s="33"/>
      <c r="B423" s="32"/>
      <c r="C423" s="34"/>
      <c r="D423" s="34"/>
      <c r="E423" s="43"/>
      <c r="F423" s="43"/>
      <c r="G423" s="43"/>
      <c r="H423" s="43"/>
    </row>
    <row r="424" spans="1:8" ht="15" x14ac:dyDescent="0.25">
      <c r="A424" s="33"/>
      <c r="B424" s="32"/>
      <c r="C424" s="34"/>
      <c r="D424" s="34"/>
      <c r="E424" s="43"/>
      <c r="F424" s="43"/>
      <c r="G424" s="43"/>
      <c r="H424" s="43"/>
    </row>
    <row r="425" spans="1:8" ht="15" x14ac:dyDescent="0.25">
      <c r="A425" s="33"/>
      <c r="B425" s="32"/>
      <c r="C425" s="34"/>
      <c r="D425" s="34"/>
      <c r="E425" s="43"/>
      <c r="F425" s="43"/>
      <c r="G425" s="43"/>
      <c r="H425" s="43"/>
    </row>
    <row r="426" spans="1:8" ht="15" x14ac:dyDescent="0.25">
      <c r="A426" s="33"/>
      <c r="B426" s="32"/>
      <c r="C426" s="34"/>
      <c r="D426" s="34"/>
      <c r="E426" s="43"/>
      <c r="F426" s="43"/>
      <c r="G426" s="43"/>
      <c r="H426" s="43"/>
    </row>
    <row r="427" spans="1:8" ht="15" x14ac:dyDescent="0.25">
      <c r="A427" s="33"/>
      <c r="B427" s="32"/>
      <c r="C427" s="34"/>
      <c r="D427" s="34"/>
      <c r="E427" s="43"/>
      <c r="F427" s="43"/>
      <c r="G427" s="43"/>
      <c r="H427" s="43"/>
    </row>
    <row r="428" spans="1:8" ht="15" x14ac:dyDescent="0.25">
      <c r="A428" s="33"/>
      <c r="B428" s="32"/>
      <c r="C428" s="34"/>
      <c r="D428" s="34"/>
      <c r="E428" s="43"/>
      <c r="F428" s="43"/>
      <c r="G428" s="43"/>
      <c r="H428" s="43"/>
    </row>
    <row r="429" spans="1:8" ht="15" x14ac:dyDescent="0.25">
      <c r="A429" s="33"/>
      <c r="B429" s="32"/>
      <c r="C429" s="34"/>
      <c r="D429" s="34"/>
      <c r="E429" s="43"/>
      <c r="F429" s="43"/>
      <c r="G429" s="43"/>
      <c r="H429" s="43"/>
    </row>
    <row r="430" spans="1:8" ht="15" x14ac:dyDescent="0.25">
      <c r="A430" s="33"/>
      <c r="B430" s="32"/>
      <c r="C430" s="34"/>
      <c r="D430" s="34"/>
      <c r="E430" s="43"/>
      <c r="F430" s="43"/>
      <c r="G430" s="43"/>
      <c r="H430" s="43"/>
    </row>
    <row r="431" spans="1:8" ht="15" x14ac:dyDescent="0.25">
      <c r="A431" s="33"/>
      <c r="B431" s="32"/>
      <c r="C431" s="34"/>
      <c r="D431" s="34"/>
      <c r="E431" s="43"/>
      <c r="F431" s="43"/>
      <c r="G431" s="43"/>
      <c r="H431" s="43"/>
    </row>
    <row r="432" spans="1:8" ht="15" x14ac:dyDescent="0.25">
      <c r="A432" s="33"/>
      <c r="B432" s="32"/>
      <c r="C432" s="34"/>
      <c r="D432" s="34"/>
      <c r="E432" s="43"/>
      <c r="F432" s="43"/>
      <c r="G432" s="43"/>
      <c r="H432" s="43"/>
    </row>
    <row r="433" spans="1:8" ht="15" x14ac:dyDescent="0.25">
      <c r="A433" s="33"/>
      <c r="B433" s="32"/>
      <c r="C433" s="34"/>
      <c r="D433" s="34"/>
      <c r="E433" s="43"/>
      <c r="F433" s="43"/>
      <c r="G433" s="43"/>
      <c r="H433" s="43"/>
    </row>
    <row r="434" spans="1:8" ht="15" x14ac:dyDescent="0.25">
      <c r="A434" s="33"/>
      <c r="B434" s="32"/>
      <c r="C434" s="34"/>
      <c r="D434" s="34"/>
      <c r="E434" s="43"/>
      <c r="F434" s="43"/>
      <c r="G434" s="43"/>
      <c r="H434" s="43"/>
    </row>
    <row r="435" spans="1:8" ht="15" x14ac:dyDescent="0.25">
      <c r="A435" s="33"/>
      <c r="B435" s="32"/>
      <c r="C435" s="34"/>
      <c r="D435" s="34"/>
      <c r="E435" s="43"/>
      <c r="F435" s="43"/>
      <c r="G435" s="43"/>
      <c r="H435" s="43"/>
    </row>
    <row r="436" spans="1:8" ht="15" x14ac:dyDescent="0.25">
      <c r="A436" s="33"/>
      <c r="B436" s="32"/>
      <c r="C436" s="34"/>
      <c r="D436" s="34"/>
      <c r="E436" s="43"/>
      <c r="F436" s="43"/>
      <c r="G436" s="43"/>
      <c r="H436" s="43"/>
    </row>
    <row r="437" spans="1:8" ht="15" x14ac:dyDescent="0.25">
      <c r="A437" s="33"/>
      <c r="B437" s="32"/>
      <c r="C437" s="34"/>
      <c r="D437" s="34"/>
      <c r="E437" s="43"/>
      <c r="F437" s="43"/>
      <c r="G437" s="43"/>
      <c r="H437" s="43"/>
    </row>
    <row r="438" spans="1:8" ht="15" x14ac:dyDescent="0.25">
      <c r="A438" s="33"/>
      <c r="B438" s="32"/>
      <c r="C438" s="34"/>
      <c r="D438" s="34"/>
      <c r="E438" s="43"/>
      <c r="F438" s="43"/>
      <c r="G438" s="43"/>
      <c r="H438" s="43"/>
    </row>
    <row r="439" spans="1:8" ht="15" x14ac:dyDescent="0.25">
      <c r="A439" s="33"/>
      <c r="B439" s="32"/>
      <c r="C439" s="34"/>
      <c r="D439" s="34"/>
      <c r="E439" s="43"/>
      <c r="F439" s="43"/>
      <c r="G439" s="43"/>
      <c r="H439" s="43"/>
    </row>
    <row r="440" spans="1:8" ht="15" x14ac:dyDescent="0.25">
      <c r="A440" s="33"/>
      <c r="B440" s="32"/>
      <c r="C440" s="34"/>
      <c r="D440" s="34"/>
      <c r="E440" s="43"/>
      <c r="F440" s="43"/>
      <c r="G440" s="43"/>
      <c r="H440" s="43"/>
    </row>
    <row r="441" spans="1:8" ht="15" x14ac:dyDescent="0.25">
      <c r="A441" s="33"/>
      <c r="B441" s="32"/>
      <c r="C441" s="34"/>
      <c r="D441" s="34"/>
      <c r="E441" s="43"/>
      <c r="F441" s="43"/>
      <c r="G441" s="43"/>
      <c r="H441" s="43"/>
    </row>
    <row r="442" spans="1:8" ht="15" x14ac:dyDescent="0.25">
      <c r="A442" s="33"/>
      <c r="B442" s="32"/>
      <c r="C442" s="34"/>
      <c r="D442" s="34"/>
      <c r="E442" s="43"/>
      <c r="F442" s="43"/>
      <c r="G442" s="43"/>
      <c r="H442" s="43"/>
    </row>
    <row r="443" spans="1:8" ht="15" x14ac:dyDescent="0.25">
      <c r="A443" s="33"/>
      <c r="B443" s="32"/>
      <c r="C443" s="34"/>
      <c r="D443" s="34"/>
      <c r="E443" s="43"/>
      <c r="F443" s="43"/>
      <c r="G443" s="43"/>
      <c r="H443" s="43"/>
    </row>
    <row r="444" spans="1:8" ht="15" x14ac:dyDescent="0.25">
      <c r="A444" s="33"/>
      <c r="B444" s="32"/>
      <c r="C444" s="34"/>
      <c r="D444" s="34"/>
      <c r="E444" s="43"/>
      <c r="F444" s="43"/>
      <c r="G444" s="43"/>
      <c r="H444" s="43"/>
    </row>
    <row r="445" spans="1:8" ht="15" x14ac:dyDescent="0.25">
      <c r="A445" s="33"/>
      <c r="B445" s="32"/>
      <c r="C445" s="34"/>
      <c r="D445" s="34"/>
      <c r="E445" s="43"/>
      <c r="F445" s="43"/>
      <c r="G445" s="43"/>
      <c r="H445" s="43"/>
    </row>
    <row r="446" spans="1:8" ht="15" x14ac:dyDescent="0.25">
      <c r="A446" s="33"/>
      <c r="B446" s="32"/>
      <c r="C446" s="34"/>
      <c r="D446" s="34"/>
      <c r="E446" s="43"/>
      <c r="F446" s="43"/>
      <c r="G446" s="43"/>
      <c r="H446" s="43"/>
    </row>
    <row r="447" spans="1:8" ht="15" x14ac:dyDescent="0.25">
      <c r="A447" s="33"/>
      <c r="B447" s="32"/>
      <c r="C447" s="34"/>
      <c r="D447" s="34"/>
      <c r="E447" s="43"/>
      <c r="F447" s="43"/>
      <c r="G447" s="43"/>
      <c r="H447" s="43"/>
    </row>
    <row r="448" spans="1:8" ht="15" x14ac:dyDescent="0.25">
      <c r="A448" s="33"/>
      <c r="B448" s="32"/>
      <c r="C448" s="34"/>
      <c r="D448" s="34"/>
      <c r="E448" s="43"/>
      <c r="F448" s="43"/>
      <c r="G448" s="43"/>
      <c r="H448" s="43"/>
    </row>
    <row r="449" spans="1:8" ht="15" x14ac:dyDescent="0.25">
      <c r="A449" s="33"/>
      <c r="B449" s="32"/>
      <c r="C449" s="34"/>
      <c r="D449" s="34"/>
      <c r="E449" s="43"/>
      <c r="F449" s="43"/>
      <c r="G449" s="43"/>
      <c r="H449" s="43"/>
    </row>
    <row r="450" spans="1:8" ht="15" x14ac:dyDescent="0.25">
      <c r="A450" s="33"/>
      <c r="B450" s="32"/>
      <c r="C450" s="34"/>
      <c r="D450" s="34"/>
      <c r="E450" s="43"/>
      <c r="F450" s="43"/>
      <c r="G450" s="43"/>
      <c r="H450" s="43"/>
    </row>
    <row r="451" spans="1:8" ht="15" x14ac:dyDescent="0.25">
      <c r="A451" s="33"/>
      <c r="B451" s="32"/>
      <c r="C451" s="34"/>
      <c r="D451" s="34"/>
      <c r="E451" s="43"/>
      <c r="F451" s="43"/>
      <c r="G451" s="43"/>
      <c r="H451" s="43"/>
    </row>
    <row r="452" spans="1:8" ht="15" x14ac:dyDescent="0.25">
      <c r="A452" s="33"/>
      <c r="B452" s="32"/>
      <c r="C452" s="34"/>
      <c r="D452" s="34"/>
      <c r="E452" s="43"/>
      <c r="F452" s="43"/>
      <c r="G452" s="43"/>
      <c r="H452" s="43"/>
    </row>
    <row r="453" spans="1:8" ht="15" x14ac:dyDescent="0.25">
      <c r="A453" s="33"/>
      <c r="B453" s="32"/>
      <c r="C453" s="34"/>
      <c r="D453" s="34"/>
      <c r="E453" s="43"/>
      <c r="F453" s="43"/>
      <c r="G453" s="43"/>
      <c r="H453" s="43"/>
    </row>
    <row r="454" spans="1:8" ht="15" x14ac:dyDescent="0.25">
      <c r="A454" s="33"/>
      <c r="B454" s="32"/>
      <c r="C454" s="34"/>
      <c r="D454" s="34"/>
      <c r="E454" s="43"/>
      <c r="F454" s="43"/>
      <c r="G454" s="43"/>
      <c r="H454" s="43"/>
    </row>
    <row r="455" spans="1:8" ht="15" x14ac:dyDescent="0.25">
      <c r="A455" s="33"/>
      <c r="B455" s="32"/>
      <c r="C455" s="34"/>
      <c r="D455" s="34"/>
      <c r="E455" s="43"/>
      <c r="F455" s="43"/>
      <c r="G455" s="43"/>
      <c r="H455" s="43"/>
    </row>
    <row r="456" spans="1:8" ht="15" x14ac:dyDescent="0.25">
      <c r="A456" s="33"/>
      <c r="B456" s="32"/>
      <c r="C456" s="34"/>
      <c r="D456" s="34"/>
      <c r="E456" s="43"/>
      <c r="F456" s="43"/>
      <c r="G456" s="43"/>
      <c r="H456" s="43"/>
    </row>
    <row r="457" spans="1:8" ht="15" x14ac:dyDescent="0.25">
      <c r="A457" s="33"/>
      <c r="B457" s="32"/>
      <c r="C457" s="34"/>
      <c r="D457" s="34"/>
      <c r="E457" s="43"/>
      <c r="F457" s="43"/>
      <c r="G457" s="43"/>
      <c r="H457" s="43"/>
    </row>
    <row r="458" spans="1:8" ht="15" x14ac:dyDescent="0.25">
      <c r="A458" s="33"/>
      <c r="B458" s="32"/>
      <c r="C458" s="34"/>
      <c r="D458" s="34"/>
      <c r="E458" s="43"/>
      <c r="F458" s="43"/>
      <c r="G458" s="43"/>
      <c r="H458" s="43"/>
    </row>
    <row r="459" spans="1:8" ht="15" x14ac:dyDescent="0.25">
      <c r="A459" s="33"/>
      <c r="B459" s="32"/>
      <c r="C459" s="34"/>
      <c r="D459" s="34"/>
      <c r="E459" s="43"/>
      <c r="F459" s="43"/>
      <c r="G459" s="43"/>
      <c r="H459" s="43"/>
    </row>
    <row r="460" spans="1:8" ht="15" x14ac:dyDescent="0.25">
      <c r="A460" s="33"/>
      <c r="B460" s="32"/>
      <c r="C460" s="34"/>
      <c r="D460" s="34"/>
      <c r="E460" s="43"/>
      <c r="F460" s="43"/>
      <c r="G460" s="43"/>
      <c r="H460" s="43"/>
    </row>
    <row r="461" spans="1:8" ht="15" x14ac:dyDescent="0.25">
      <c r="A461" s="33"/>
      <c r="B461" s="32"/>
      <c r="C461" s="34"/>
      <c r="D461" s="34"/>
      <c r="E461" s="43"/>
      <c r="F461" s="43"/>
      <c r="G461" s="43"/>
      <c r="H461" s="43"/>
    </row>
    <row r="462" spans="1:8" ht="15" x14ac:dyDescent="0.25">
      <c r="A462" s="33"/>
      <c r="B462" s="32"/>
      <c r="C462" s="34"/>
      <c r="D462" s="34"/>
      <c r="E462" s="43"/>
      <c r="F462" s="43"/>
      <c r="G462" s="43"/>
      <c r="H462" s="43"/>
    </row>
    <row r="463" spans="1:8" ht="15" x14ac:dyDescent="0.25">
      <c r="A463" s="33"/>
      <c r="B463" s="32"/>
      <c r="C463" s="34"/>
      <c r="D463" s="34"/>
      <c r="E463" s="43"/>
      <c r="F463" s="43"/>
      <c r="G463" s="43"/>
      <c r="H463" s="43"/>
    </row>
    <row r="464" spans="1:8" ht="15" x14ac:dyDescent="0.25">
      <c r="A464" s="33"/>
      <c r="B464" s="32"/>
      <c r="C464" s="34"/>
      <c r="D464" s="34"/>
      <c r="E464" s="43"/>
      <c r="F464" s="43"/>
      <c r="G464" s="43"/>
      <c r="H464" s="43"/>
    </row>
    <row r="465" spans="1:8" ht="15" x14ac:dyDescent="0.25">
      <c r="A465" s="33"/>
      <c r="B465" s="32"/>
      <c r="C465" s="34"/>
      <c r="D465" s="34"/>
      <c r="E465" s="43"/>
      <c r="F465" s="43"/>
      <c r="G465" s="43"/>
      <c r="H465" s="43"/>
    </row>
    <row r="466" spans="1:8" ht="15" x14ac:dyDescent="0.25">
      <c r="A466" s="33"/>
      <c r="B466" s="32"/>
      <c r="C466" s="34"/>
      <c r="D466" s="34"/>
      <c r="E466" s="43"/>
      <c r="F466" s="43"/>
      <c r="G466" s="43"/>
      <c r="H466" s="43"/>
    </row>
    <row r="467" spans="1:8" ht="15" x14ac:dyDescent="0.25">
      <c r="A467" s="33"/>
      <c r="B467" s="32"/>
      <c r="C467" s="34"/>
      <c r="D467" s="34"/>
      <c r="E467" s="43"/>
      <c r="F467" s="43"/>
      <c r="G467" s="43"/>
      <c r="H467" s="43"/>
    </row>
    <row r="468" spans="1:8" ht="15" x14ac:dyDescent="0.25">
      <c r="A468" s="33"/>
      <c r="B468" s="32"/>
      <c r="C468" s="34"/>
      <c r="D468" s="34"/>
      <c r="E468" s="43"/>
      <c r="F468" s="43"/>
      <c r="G468" s="43"/>
      <c r="H468" s="43"/>
    </row>
    <row r="469" spans="1:8" ht="15" x14ac:dyDescent="0.25">
      <c r="A469" s="33"/>
      <c r="B469" s="32"/>
      <c r="C469" s="34"/>
      <c r="D469" s="34"/>
      <c r="E469" s="43"/>
      <c r="F469" s="43"/>
      <c r="G469" s="43"/>
      <c r="H469" s="43"/>
    </row>
    <row r="470" spans="1:8" ht="15" x14ac:dyDescent="0.25">
      <c r="A470" s="33"/>
      <c r="B470" s="32"/>
      <c r="C470" s="34"/>
      <c r="D470" s="34"/>
      <c r="E470" s="43"/>
      <c r="F470" s="43"/>
      <c r="G470" s="43"/>
      <c r="H470" s="43"/>
    </row>
    <row r="471" spans="1:8" ht="15" x14ac:dyDescent="0.25">
      <c r="A471" s="33"/>
      <c r="B471" s="32"/>
      <c r="C471" s="34"/>
      <c r="D471" s="34"/>
      <c r="E471" s="43"/>
      <c r="F471" s="43"/>
      <c r="G471" s="43"/>
      <c r="H471" s="43"/>
    </row>
    <row r="472" spans="1:8" ht="15" x14ac:dyDescent="0.25">
      <c r="A472" s="33"/>
      <c r="B472" s="32"/>
      <c r="C472" s="34"/>
      <c r="D472" s="34"/>
      <c r="E472" s="43"/>
      <c r="F472" s="43"/>
      <c r="G472" s="43"/>
      <c r="H472" s="43"/>
    </row>
    <row r="473" spans="1:8" ht="15" x14ac:dyDescent="0.25">
      <c r="A473" s="33"/>
      <c r="B473" s="32"/>
      <c r="C473" s="34"/>
      <c r="D473" s="34"/>
      <c r="E473" s="43"/>
      <c r="F473" s="43"/>
      <c r="G473" s="43"/>
      <c r="H473" s="43"/>
    </row>
    <row r="474" spans="1:8" ht="15" x14ac:dyDescent="0.25">
      <c r="A474" s="33"/>
      <c r="B474" s="32"/>
      <c r="C474" s="34"/>
      <c r="D474" s="34"/>
      <c r="E474" s="43"/>
      <c r="F474" s="43"/>
      <c r="G474" s="43"/>
      <c r="H474" s="43"/>
    </row>
    <row r="475" spans="1:8" ht="15" x14ac:dyDescent="0.25">
      <c r="A475" s="33"/>
      <c r="B475" s="32"/>
      <c r="C475" s="34"/>
      <c r="D475" s="34"/>
      <c r="E475" s="43"/>
      <c r="F475" s="43"/>
      <c r="G475" s="43"/>
      <c r="H475" s="43"/>
    </row>
    <row r="476" spans="1:8" ht="15" x14ac:dyDescent="0.25">
      <c r="A476" s="33"/>
      <c r="B476" s="32"/>
      <c r="C476" s="34"/>
      <c r="D476" s="34"/>
      <c r="E476" s="43"/>
      <c r="F476" s="43"/>
      <c r="G476" s="43"/>
      <c r="H476" s="43"/>
    </row>
    <row r="477" spans="1:8" ht="15" x14ac:dyDescent="0.25">
      <c r="A477" s="33"/>
      <c r="B477" s="32"/>
      <c r="C477" s="34"/>
      <c r="D477" s="34"/>
      <c r="E477" s="43"/>
      <c r="F477" s="43"/>
      <c r="G477" s="43"/>
      <c r="H477" s="43"/>
    </row>
    <row r="478" spans="1:8" ht="15" x14ac:dyDescent="0.25">
      <c r="A478" s="33"/>
      <c r="B478" s="32"/>
      <c r="C478" s="34"/>
      <c r="D478" s="34"/>
      <c r="E478" s="43"/>
      <c r="F478" s="43"/>
      <c r="G478" s="43"/>
      <c r="H478" s="43"/>
    </row>
    <row r="479" spans="1:8" ht="15" x14ac:dyDescent="0.25">
      <c r="A479" s="33"/>
      <c r="B479" s="32"/>
      <c r="C479" s="34"/>
      <c r="D479" s="34"/>
      <c r="E479" s="43"/>
      <c r="F479" s="43"/>
      <c r="G479" s="43"/>
      <c r="H479" s="43"/>
    </row>
    <row r="480" spans="1:8" ht="15" x14ac:dyDescent="0.25">
      <c r="A480" s="33"/>
      <c r="B480" s="32"/>
      <c r="C480" s="34"/>
      <c r="D480" s="34"/>
      <c r="E480" s="43"/>
      <c r="F480" s="43"/>
      <c r="G480" s="43"/>
      <c r="H480" s="43"/>
    </row>
    <row r="481" spans="1:8" ht="15" x14ac:dyDescent="0.25">
      <c r="A481" s="33"/>
      <c r="B481" s="32"/>
      <c r="C481" s="34"/>
      <c r="D481" s="34"/>
      <c r="E481" s="43"/>
      <c r="F481" s="43"/>
      <c r="G481" s="43"/>
      <c r="H481" s="43"/>
    </row>
    <row r="482" spans="1:8" ht="15" x14ac:dyDescent="0.25">
      <c r="A482" s="33"/>
      <c r="B482" s="32"/>
      <c r="C482" s="34"/>
      <c r="D482" s="34"/>
      <c r="E482" s="43"/>
      <c r="F482" s="43"/>
      <c r="G482" s="43"/>
      <c r="H482" s="43"/>
    </row>
    <row r="483" spans="1:8" ht="15" x14ac:dyDescent="0.25">
      <c r="A483" s="33"/>
      <c r="B483" s="32"/>
      <c r="C483" s="34"/>
      <c r="D483" s="34"/>
      <c r="E483" s="43"/>
      <c r="F483" s="43"/>
      <c r="G483" s="43"/>
      <c r="H483" s="43"/>
    </row>
    <row r="484" spans="1:8" ht="15" x14ac:dyDescent="0.25">
      <c r="A484" s="33"/>
      <c r="B484" s="32"/>
      <c r="C484" s="34"/>
      <c r="D484" s="34"/>
      <c r="E484" s="43"/>
      <c r="F484" s="43"/>
      <c r="G484" s="43"/>
      <c r="H484" s="43"/>
    </row>
    <row r="485" spans="1:8" ht="15" x14ac:dyDescent="0.25">
      <c r="A485" s="33"/>
      <c r="B485" s="32"/>
      <c r="C485" s="34"/>
      <c r="D485" s="34"/>
      <c r="E485" s="43"/>
      <c r="F485" s="43"/>
      <c r="G485" s="43"/>
      <c r="H485" s="43"/>
    </row>
    <row r="486" spans="1:8" ht="15" x14ac:dyDescent="0.25">
      <c r="A486" s="33"/>
      <c r="B486" s="32"/>
      <c r="C486" s="34"/>
      <c r="D486" s="34"/>
      <c r="E486" s="43"/>
      <c r="F486" s="43"/>
      <c r="G486" s="43"/>
      <c r="H486" s="43"/>
    </row>
    <row r="487" spans="1:8" ht="15" x14ac:dyDescent="0.25">
      <c r="A487" s="33"/>
      <c r="B487" s="32"/>
      <c r="C487" s="34"/>
      <c r="D487" s="34"/>
      <c r="E487" s="43"/>
      <c r="F487" s="43"/>
      <c r="G487" s="43"/>
      <c r="H487" s="43"/>
    </row>
    <row r="488" spans="1:8" ht="15" x14ac:dyDescent="0.25">
      <c r="A488" s="33"/>
      <c r="B488" s="32"/>
      <c r="C488" s="34"/>
      <c r="D488" s="34"/>
      <c r="E488" s="43"/>
      <c r="F488" s="43"/>
      <c r="G488" s="43"/>
      <c r="H488" s="43"/>
    </row>
    <row r="489" spans="1:8" ht="15" x14ac:dyDescent="0.25">
      <c r="A489" s="33"/>
      <c r="B489" s="32"/>
      <c r="C489" s="34"/>
      <c r="D489" s="34"/>
      <c r="E489" s="43"/>
      <c r="F489" s="43"/>
      <c r="G489" s="43"/>
      <c r="H489" s="43"/>
    </row>
    <row r="490" spans="1:8" ht="15" x14ac:dyDescent="0.25">
      <c r="A490" s="33"/>
      <c r="B490" s="32"/>
      <c r="C490" s="34"/>
      <c r="D490" s="34"/>
      <c r="E490" s="43"/>
      <c r="F490" s="43"/>
      <c r="G490" s="43"/>
      <c r="H490" s="43"/>
    </row>
    <row r="491" spans="1:8" ht="15" x14ac:dyDescent="0.25">
      <c r="A491" s="33"/>
      <c r="B491" s="32"/>
      <c r="C491" s="34"/>
      <c r="D491" s="34"/>
      <c r="E491" s="43"/>
      <c r="F491" s="43"/>
      <c r="G491" s="43"/>
      <c r="H491" s="43"/>
    </row>
    <row r="492" spans="1:8" ht="15" x14ac:dyDescent="0.25">
      <c r="A492" s="33"/>
      <c r="B492" s="32"/>
      <c r="C492" s="34"/>
      <c r="D492" s="34"/>
      <c r="E492" s="43"/>
      <c r="F492" s="43"/>
      <c r="G492" s="43"/>
      <c r="H492" s="43"/>
    </row>
    <row r="493" spans="1:8" ht="15" x14ac:dyDescent="0.25">
      <c r="A493" s="33"/>
      <c r="B493" s="32"/>
      <c r="C493" s="34"/>
      <c r="D493" s="34"/>
      <c r="E493" s="43"/>
      <c r="F493" s="43"/>
      <c r="G493" s="43"/>
      <c r="H493" s="43"/>
    </row>
    <row r="494" spans="1:8" ht="15" x14ac:dyDescent="0.25">
      <c r="A494" s="33"/>
      <c r="B494" s="32"/>
      <c r="C494" s="34"/>
      <c r="D494" s="34"/>
      <c r="E494" s="43"/>
      <c r="F494" s="43"/>
      <c r="G494" s="43"/>
      <c r="H494" s="43"/>
    </row>
    <row r="495" spans="1:8" ht="15" x14ac:dyDescent="0.25">
      <c r="A495" s="33"/>
      <c r="B495" s="32"/>
      <c r="C495" s="34"/>
      <c r="D495" s="34"/>
      <c r="E495" s="43"/>
      <c r="F495" s="43"/>
      <c r="G495" s="43"/>
      <c r="H495" s="43"/>
    </row>
    <row r="496" spans="1:8" ht="15" x14ac:dyDescent="0.25">
      <c r="A496" s="33"/>
      <c r="B496" s="32"/>
      <c r="C496" s="34"/>
      <c r="D496" s="34"/>
      <c r="E496" s="43"/>
      <c r="F496" s="43"/>
      <c r="G496" s="43"/>
      <c r="H496" s="43"/>
    </row>
    <row r="497" spans="1:8" ht="15" x14ac:dyDescent="0.25">
      <c r="A497" s="33"/>
      <c r="B497" s="32"/>
      <c r="C497" s="34"/>
      <c r="D497" s="34"/>
      <c r="E497" s="43"/>
      <c r="F497" s="43"/>
      <c r="G497" s="43"/>
      <c r="H497" s="43"/>
    </row>
    <row r="498" spans="1:8" ht="15" x14ac:dyDescent="0.25">
      <c r="A498" s="33"/>
      <c r="B498" s="32"/>
      <c r="C498" s="34"/>
      <c r="D498" s="34"/>
      <c r="E498" s="43"/>
      <c r="F498" s="43"/>
      <c r="G498" s="43"/>
      <c r="H498" s="43"/>
    </row>
    <row r="499" spans="1:8" ht="15" x14ac:dyDescent="0.25">
      <c r="A499" s="33"/>
      <c r="B499" s="32"/>
      <c r="C499" s="34"/>
      <c r="D499" s="34"/>
      <c r="E499" s="43"/>
      <c r="F499" s="43"/>
      <c r="G499" s="43"/>
      <c r="H499" s="43"/>
    </row>
    <row r="500" spans="1:8" ht="15" x14ac:dyDescent="0.25">
      <c r="A500" s="33"/>
      <c r="B500" s="32"/>
      <c r="C500" s="34"/>
      <c r="D500" s="34"/>
      <c r="E500" s="43"/>
      <c r="F500" s="43"/>
      <c r="G500" s="43"/>
      <c r="H500" s="43"/>
    </row>
    <row r="501" spans="1:8" ht="15" x14ac:dyDescent="0.25">
      <c r="A501" s="33"/>
      <c r="B501" s="32"/>
      <c r="C501" s="34"/>
      <c r="D501" s="34"/>
      <c r="E501" s="43"/>
      <c r="F501" s="43"/>
      <c r="G501" s="43"/>
      <c r="H501" s="43"/>
    </row>
    <row r="502" spans="1:8" ht="15" x14ac:dyDescent="0.25">
      <c r="A502" s="33"/>
      <c r="B502" s="32"/>
      <c r="C502" s="34"/>
      <c r="D502" s="34"/>
      <c r="E502" s="43"/>
      <c r="F502" s="43"/>
      <c r="G502" s="43"/>
      <c r="H502" s="43"/>
    </row>
    <row r="503" spans="1:8" ht="15" x14ac:dyDescent="0.25">
      <c r="A503" s="33"/>
      <c r="B503" s="32"/>
      <c r="C503" s="34"/>
      <c r="D503" s="34"/>
      <c r="E503" s="43"/>
      <c r="F503" s="43"/>
      <c r="G503" s="43"/>
      <c r="H503" s="43"/>
    </row>
    <row r="504" spans="1:8" ht="15" x14ac:dyDescent="0.25">
      <c r="A504" s="33"/>
      <c r="B504" s="32"/>
      <c r="C504" s="34"/>
      <c r="D504" s="34"/>
      <c r="E504" s="43"/>
      <c r="F504" s="43"/>
      <c r="G504" s="43"/>
      <c r="H504" s="43"/>
    </row>
    <row r="505" spans="1:8" ht="15" x14ac:dyDescent="0.25">
      <c r="A505" s="33"/>
      <c r="B505" s="32"/>
      <c r="C505" s="34"/>
      <c r="D505" s="34"/>
      <c r="E505" s="43"/>
      <c r="F505" s="43"/>
      <c r="G505" s="43"/>
      <c r="H505" s="43"/>
    </row>
    <row r="506" spans="1:8" ht="15" x14ac:dyDescent="0.25">
      <c r="A506" s="33"/>
      <c r="B506" s="32"/>
      <c r="C506" s="34"/>
      <c r="D506" s="34"/>
      <c r="E506" s="43"/>
      <c r="F506" s="43"/>
      <c r="G506" s="43"/>
      <c r="H506" s="43"/>
    </row>
    <row r="507" spans="1:8" ht="15" x14ac:dyDescent="0.25">
      <c r="A507" s="33"/>
      <c r="B507" s="32"/>
      <c r="C507" s="34"/>
      <c r="D507" s="34"/>
      <c r="E507" s="43"/>
      <c r="F507" s="43"/>
      <c r="G507" s="43"/>
      <c r="H507" s="43"/>
    </row>
    <row r="508" spans="1:8" ht="15" x14ac:dyDescent="0.25">
      <c r="A508" s="33"/>
      <c r="B508" s="32"/>
      <c r="C508" s="34"/>
      <c r="D508" s="34"/>
      <c r="E508" s="43"/>
      <c r="F508" s="43"/>
      <c r="G508" s="43"/>
      <c r="H508" s="43"/>
    </row>
    <row r="509" spans="1:8" ht="15" x14ac:dyDescent="0.25">
      <c r="A509" s="33"/>
      <c r="B509" s="32"/>
      <c r="C509" s="34"/>
      <c r="D509" s="34"/>
      <c r="E509" s="43"/>
      <c r="F509" s="43"/>
      <c r="G509" s="43"/>
      <c r="H509" s="43"/>
    </row>
    <row r="510" spans="1:8" ht="15" x14ac:dyDescent="0.25">
      <c r="A510" s="33"/>
      <c r="B510" s="32"/>
      <c r="C510" s="34"/>
      <c r="D510" s="34"/>
      <c r="E510" s="43"/>
      <c r="F510" s="43"/>
      <c r="G510" s="43"/>
      <c r="H510" s="43"/>
    </row>
    <row r="511" spans="1:8" ht="15" x14ac:dyDescent="0.25">
      <c r="A511" s="33"/>
      <c r="B511" s="32"/>
      <c r="C511" s="34"/>
      <c r="D511" s="34"/>
      <c r="E511" s="43"/>
      <c r="F511" s="43"/>
      <c r="G511" s="43"/>
      <c r="H511" s="43"/>
    </row>
    <row r="512" spans="1:8" ht="15" x14ac:dyDescent="0.25">
      <c r="A512" s="33"/>
      <c r="B512" s="32"/>
      <c r="C512" s="34"/>
      <c r="D512" s="34"/>
      <c r="E512" s="43"/>
      <c r="F512" s="43"/>
      <c r="G512" s="43"/>
      <c r="H512" s="43"/>
    </row>
    <row r="513" spans="1:8" ht="15" x14ac:dyDescent="0.25">
      <c r="A513" s="33"/>
      <c r="B513" s="32"/>
      <c r="C513" s="34"/>
      <c r="D513" s="34"/>
      <c r="E513" s="43"/>
      <c r="F513" s="43"/>
      <c r="G513" s="43"/>
      <c r="H513" s="43"/>
    </row>
    <row r="514" spans="1:8" ht="15" x14ac:dyDescent="0.25">
      <c r="A514" s="33"/>
      <c r="B514" s="32"/>
      <c r="C514" s="34"/>
      <c r="D514" s="34"/>
      <c r="E514" s="43"/>
      <c r="F514" s="43"/>
      <c r="G514" s="43"/>
      <c r="H514" s="43"/>
    </row>
    <row r="515" spans="1:8" ht="15" x14ac:dyDescent="0.25">
      <c r="A515" s="33"/>
      <c r="B515" s="32"/>
      <c r="C515" s="34"/>
      <c r="D515" s="34"/>
      <c r="E515" s="43"/>
      <c r="F515" s="43"/>
      <c r="G515" s="43"/>
      <c r="H515" s="43"/>
    </row>
    <row r="516" spans="1:8" ht="15" x14ac:dyDescent="0.25">
      <c r="A516" s="33"/>
      <c r="B516" s="32"/>
      <c r="C516" s="34"/>
      <c r="D516" s="34"/>
      <c r="E516" s="43"/>
      <c r="F516" s="43"/>
      <c r="G516" s="43"/>
      <c r="H516" s="43"/>
    </row>
    <row r="517" spans="1:8" ht="15" x14ac:dyDescent="0.25">
      <c r="A517" s="33"/>
      <c r="B517" s="32"/>
      <c r="C517" s="34"/>
      <c r="D517" s="34"/>
      <c r="E517" s="43"/>
      <c r="F517" s="43"/>
      <c r="G517" s="43"/>
      <c r="H517" s="43"/>
    </row>
    <row r="518" spans="1:8" ht="15" x14ac:dyDescent="0.25">
      <c r="A518" s="33"/>
      <c r="B518" s="32"/>
      <c r="C518" s="34"/>
      <c r="D518" s="34"/>
      <c r="E518" s="43"/>
      <c r="F518" s="43"/>
      <c r="G518" s="43"/>
      <c r="H518" s="43"/>
    </row>
    <row r="519" spans="1:8" ht="15" x14ac:dyDescent="0.25">
      <c r="A519" s="33"/>
      <c r="B519" s="32"/>
      <c r="C519" s="34"/>
      <c r="D519" s="34"/>
      <c r="E519" s="43"/>
      <c r="F519" s="43"/>
      <c r="G519" s="43"/>
      <c r="H519" s="43"/>
    </row>
    <row r="520" spans="1:8" ht="15" x14ac:dyDescent="0.25">
      <c r="A520" s="33"/>
      <c r="B520" s="32"/>
      <c r="C520" s="34"/>
      <c r="D520" s="34"/>
      <c r="E520" s="43"/>
      <c r="F520" s="43"/>
      <c r="G520" s="43"/>
      <c r="H520" s="43"/>
    </row>
    <row r="521" spans="1:8" ht="15" x14ac:dyDescent="0.25">
      <c r="A521" s="33"/>
      <c r="B521" s="32"/>
      <c r="C521" s="34"/>
      <c r="D521" s="34"/>
      <c r="E521" s="43"/>
      <c r="F521" s="43"/>
      <c r="G521" s="43"/>
      <c r="H521" s="43"/>
    </row>
    <row r="522" spans="1:8" ht="15" x14ac:dyDescent="0.25">
      <c r="A522" s="33"/>
      <c r="B522" s="32"/>
      <c r="C522" s="34"/>
      <c r="D522" s="34"/>
      <c r="E522" s="43"/>
      <c r="F522" s="43"/>
      <c r="G522" s="43"/>
      <c r="H522" s="43"/>
    </row>
    <row r="523" spans="1:8" ht="15" x14ac:dyDescent="0.25">
      <c r="A523" s="33"/>
      <c r="B523" s="32"/>
      <c r="C523" s="34"/>
      <c r="D523" s="34"/>
      <c r="E523" s="43"/>
      <c r="F523" s="43"/>
      <c r="G523" s="43"/>
      <c r="H523" s="43"/>
    </row>
    <row r="524" spans="1:8" ht="15" x14ac:dyDescent="0.25">
      <c r="A524" s="33"/>
      <c r="B524" s="32"/>
      <c r="C524" s="34"/>
      <c r="D524" s="34"/>
      <c r="E524" s="43"/>
      <c r="F524" s="43"/>
      <c r="G524" s="43"/>
      <c r="H524" s="43"/>
    </row>
    <row r="525" spans="1:8" ht="15" x14ac:dyDescent="0.25">
      <c r="A525" s="33"/>
      <c r="B525" s="32"/>
      <c r="C525" s="34"/>
      <c r="D525" s="34"/>
      <c r="E525" s="43"/>
      <c r="F525" s="43"/>
      <c r="G525" s="43"/>
      <c r="H525" s="43"/>
    </row>
    <row r="526" spans="1:8" ht="15" x14ac:dyDescent="0.25">
      <c r="A526" s="33"/>
      <c r="B526" s="32"/>
      <c r="C526" s="34"/>
      <c r="D526" s="34"/>
      <c r="E526" s="43"/>
      <c r="F526" s="43"/>
      <c r="G526" s="43"/>
      <c r="H526" s="43"/>
    </row>
    <row r="527" spans="1:8" ht="15" x14ac:dyDescent="0.25">
      <c r="A527" s="33"/>
      <c r="B527" s="32"/>
      <c r="C527" s="34"/>
      <c r="D527" s="34"/>
      <c r="E527" s="43"/>
      <c r="F527" s="43"/>
      <c r="G527" s="43"/>
      <c r="H527" s="43"/>
    </row>
    <row r="528" spans="1:8" ht="15" x14ac:dyDescent="0.25">
      <c r="A528" s="33"/>
      <c r="B528" s="32"/>
      <c r="C528" s="34"/>
      <c r="D528" s="34"/>
      <c r="E528" s="43"/>
      <c r="F528" s="43"/>
      <c r="G528" s="43"/>
      <c r="H528" s="43"/>
    </row>
    <row r="529" spans="1:8" ht="15" x14ac:dyDescent="0.25">
      <c r="A529" s="33"/>
      <c r="B529" s="32"/>
      <c r="C529" s="34"/>
      <c r="D529" s="34"/>
      <c r="E529" s="43"/>
      <c r="F529" s="43"/>
      <c r="G529" s="43"/>
      <c r="H529" s="43"/>
    </row>
    <row r="530" spans="1:8" ht="15" x14ac:dyDescent="0.25">
      <c r="A530" s="33"/>
      <c r="B530" s="32"/>
      <c r="C530" s="34"/>
      <c r="D530" s="34"/>
      <c r="E530" s="43"/>
      <c r="F530" s="43"/>
      <c r="G530" s="43"/>
      <c r="H530" s="43"/>
    </row>
    <row r="531" spans="1:8" ht="15" x14ac:dyDescent="0.25">
      <c r="A531" s="33"/>
      <c r="B531" s="32"/>
      <c r="C531" s="34"/>
      <c r="D531" s="34"/>
      <c r="E531" s="43"/>
      <c r="F531" s="43"/>
      <c r="G531" s="43"/>
      <c r="H531" s="43"/>
    </row>
    <row r="532" spans="1:8" ht="15" x14ac:dyDescent="0.25">
      <c r="A532" s="33"/>
      <c r="B532" s="32"/>
      <c r="C532" s="34"/>
      <c r="D532" s="34"/>
      <c r="E532" s="43"/>
      <c r="F532" s="43"/>
      <c r="G532" s="43"/>
      <c r="H532" s="43"/>
    </row>
    <row r="533" spans="1:8" ht="15" x14ac:dyDescent="0.25">
      <c r="A533" s="33"/>
      <c r="B533" s="32"/>
      <c r="C533" s="34"/>
      <c r="D533" s="34"/>
      <c r="E533" s="43"/>
      <c r="F533" s="43"/>
      <c r="G533" s="43"/>
      <c r="H533" s="43"/>
    </row>
    <row r="534" spans="1:8" ht="15" x14ac:dyDescent="0.25">
      <c r="A534" s="33"/>
      <c r="B534" s="32"/>
      <c r="C534" s="34"/>
      <c r="D534" s="34"/>
      <c r="E534" s="43"/>
      <c r="F534" s="43"/>
      <c r="G534" s="43"/>
      <c r="H534" s="43"/>
    </row>
    <row r="535" spans="1:8" ht="15" x14ac:dyDescent="0.25">
      <c r="A535" s="33"/>
      <c r="B535" s="32"/>
      <c r="C535" s="34"/>
      <c r="D535" s="34"/>
      <c r="E535" s="43"/>
      <c r="F535" s="43"/>
      <c r="G535" s="43"/>
      <c r="H535" s="43"/>
    </row>
    <row r="536" spans="1:8" ht="15" x14ac:dyDescent="0.25">
      <c r="A536" s="33"/>
      <c r="B536" s="32"/>
      <c r="C536" s="34"/>
      <c r="D536" s="34"/>
      <c r="E536" s="43"/>
      <c r="F536" s="43"/>
      <c r="G536" s="43"/>
      <c r="H536" s="43"/>
    </row>
    <row r="537" spans="1:8" ht="15" x14ac:dyDescent="0.25">
      <c r="A537" s="33"/>
      <c r="B537" s="32"/>
      <c r="C537" s="34"/>
      <c r="D537" s="34"/>
      <c r="E537" s="43"/>
      <c r="F537" s="43"/>
      <c r="G537" s="43"/>
      <c r="H537" s="43"/>
    </row>
    <row r="538" spans="1:8" ht="15" x14ac:dyDescent="0.25">
      <c r="A538" s="33"/>
      <c r="B538" s="32"/>
      <c r="C538" s="34"/>
      <c r="D538" s="34"/>
      <c r="E538" s="43"/>
      <c r="F538" s="43"/>
      <c r="G538" s="43"/>
      <c r="H538" s="43"/>
    </row>
    <row r="539" spans="1:8" ht="15" x14ac:dyDescent="0.25">
      <c r="A539" s="33"/>
      <c r="B539" s="32"/>
      <c r="C539" s="34"/>
      <c r="D539" s="34"/>
      <c r="E539" s="43"/>
      <c r="F539" s="43"/>
      <c r="G539" s="43"/>
      <c r="H539" s="43"/>
    </row>
    <row r="540" spans="1:8" ht="15" x14ac:dyDescent="0.25">
      <c r="A540" s="33"/>
      <c r="B540" s="32"/>
      <c r="C540" s="34"/>
      <c r="D540" s="34"/>
      <c r="E540" s="43"/>
      <c r="F540" s="43"/>
      <c r="G540" s="43"/>
      <c r="H540" s="43"/>
    </row>
    <row r="541" spans="1:8" ht="15" x14ac:dyDescent="0.25">
      <c r="A541" s="33"/>
      <c r="B541" s="32"/>
      <c r="C541" s="34"/>
      <c r="D541" s="34"/>
      <c r="E541" s="43"/>
      <c r="F541" s="43"/>
      <c r="G541" s="43"/>
      <c r="H541" s="43"/>
    </row>
    <row r="542" spans="1:8" ht="15" x14ac:dyDescent="0.25">
      <c r="A542" s="33"/>
      <c r="B542" s="32"/>
      <c r="C542" s="34"/>
      <c r="D542" s="34"/>
      <c r="E542" s="43"/>
      <c r="F542" s="43"/>
      <c r="G542" s="43"/>
      <c r="H542" s="43"/>
    </row>
    <row r="543" spans="1:8" ht="15" x14ac:dyDescent="0.25">
      <c r="A543" s="33"/>
      <c r="B543" s="32"/>
      <c r="C543" s="34"/>
      <c r="D543" s="34"/>
      <c r="E543" s="43"/>
      <c r="F543" s="43"/>
      <c r="G543" s="43"/>
      <c r="H543" s="43"/>
    </row>
    <row r="544" spans="1:8" ht="15" x14ac:dyDescent="0.25">
      <c r="A544" s="33"/>
      <c r="B544" s="32"/>
      <c r="C544" s="34"/>
      <c r="D544" s="34"/>
      <c r="E544" s="43"/>
      <c r="F544" s="43"/>
      <c r="G544" s="43"/>
      <c r="H544" s="43"/>
    </row>
    <row r="545" spans="1:8" ht="15" x14ac:dyDescent="0.25">
      <c r="A545" s="33"/>
      <c r="B545" s="32"/>
      <c r="C545" s="34"/>
      <c r="D545" s="34"/>
      <c r="E545" s="43"/>
      <c r="F545" s="43"/>
      <c r="G545" s="43"/>
      <c r="H545" s="43"/>
    </row>
    <row r="546" spans="1:8" ht="15" x14ac:dyDescent="0.25">
      <c r="A546" s="33"/>
      <c r="B546" s="32"/>
      <c r="C546" s="34"/>
      <c r="D546" s="34"/>
      <c r="E546" s="43"/>
      <c r="F546" s="43"/>
      <c r="G546" s="43"/>
      <c r="H546" s="43"/>
    </row>
    <row r="547" spans="1:8" ht="15" x14ac:dyDescent="0.25">
      <c r="A547" s="33"/>
      <c r="B547" s="32"/>
      <c r="C547" s="34"/>
      <c r="D547" s="34"/>
      <c r="E547" s="43"/>
      <c r="F547" s="43"/>
      <c r="G547" s="43"/>
      <c r="H547" s="43"/>
    </row>
    <row r="548" spans="1:8" ht="15" x14ac:dyDescent="0.25">
      <c r="A548" s="33"/>
      <c r="B548" s="32"/>
      <c r="C548" s="34"/>
      <c r="D548" s="34"/>
      <c r="E548" s="43"/>
      <c r="F548" s="43"/>
      <c r="G548" s="43"/>
      <c r="H548" s="43"/>
    </row>
    <row r="549" spans="1:8" ht="15" x14ac:dyDescent="0.25">
      <c r="A549" s="33"/>
      <c r="B549" s="32"/>
      <c r="C549" s="34"/>
      <c r="D549" s="34"/>
      <c r="E549" s="43"/>
      <c r="F549" s="43"/>
      <c r="G549" s="43"/>
      <c r="H549" s="43"/>
    </row>
    <row r="550" spans="1:8" ht="15" x14ac:dyDescent="0.25">
      <c r="A550" s="33"/>
      <c r="B550" s="32"/>
      <c r="C550" s="34"/>
      <c r="D550" s="34"/>
      <c r="E550" s="43"/>
      <c r="F550" s="43"/>
      <c r="G550" s="43"/>
      <c r="H550" s="43"/>
    </row>
    <row r="551" spans="1:8" ht="15" x14ac:dyDescent="0.25">
      <c r="A551" s="33"/>
      <c r="B551" s="32"/>
      <c r="C551" s="34"/>
      <c r="D551" s="34"/>
      <c r="E551" s="43"/>
      <c r="F551" s="43"/>
      <c r="G551" s="43"/>
      <c r="H551" s="43"/>
    </row>
    <row r="552" spans="1:8" ht="15" x14ac:dyDescent="0.25">
      <c r="A552" s="33"/>
      <c r="B552" s="32"/>
      <c r="C552" s="34"/>
      <c r="D552" s="34"/>
      <c r="E552" s="43"/>
      <c r="F552" s="43"/>
      <c r="G552" s="43"/>
      <c r="H552" s="43"/>
    </row>
    <row r="553" spans="1:8" ht="15" x14ac:dyDescent="0.25">
      <c r="A553" s="33"/>
      <c r="B553" s="32"/>
      <c r="C553" s="34"/>
      <c r="D553" s="34"/>
      <c r="E553" s="43"/>
      <c r="F553" s="43"/>
      <c r="G553" s="43"/>
      <c r="H553" s="43"/>
    </row>
    <row r="554" spans="1:8" ht="15" x14ac:dyDescent="0.25">
      <c r="A554" s="33"/>
      <c r="B554" s="32"/>
      <c r="C554" s="34"/>
      <c r="D554" s="34"/>
      <c r="E554" s="43"/>
      <c r="F554" s="43"/>
      <c r="G554" s="43"/>
      <c r="H554" s="43"/>
    </row>
    <row r="555" spans="1:8" ht="15" x14ac:dyDescent="0.25">
      <c r="A555" s="33"/>
      <c r="B555" s="32"/>
      <c r="C555" s="34"/>
      <c r="D555" s="34"/>
      <c r="E555" s="43"/>
      <c r="F555" s="43"/>
      <c r="G555" s="43"/>
      <c r="H555" s="43"/>
    </row>
    <row r="556" spans="1:8" ht="15" x14ac:dyDescent="0.25">
      <c r="A556" s="33"/>
      <c r="B556" s="32"/>
      <c r="C556" s="34"/>
      <c r="D556" s="34"/>
      <c r="E556" s="43"/>
      <c r="F556" s="43"/>
      <c r="G556" s="43"/>
      <c r="H556" s="43"/>
    </row>
    <row r="557" spans="1:8" ht="15" x14ac:dyDescent="0.25">
      <c r="A557" s="33"/>
      <c r="B557" s="32"/>
      <c r="C557" s="34"/>
      <c r="D557" s="34"/>
      <c r="E557" s="43"/>
      <c r="F557" s="43"/>
      <c r="G557" s="43"/>
      <c r="H557" s="43"/>
    </row>
    <row r="558" spans="1:8" ht="15" x14ac:dyDescent="0.25">
      <c r="A558" s="33"/>
      <c r="B558" s="32"/>
      <c r="C558" s="34"/>
      <c r="D558" s="34"/>
      <c r="E558" s="43"/>
      <c r="F558" s="43"/>
      <c r="G558" s="43"/>
      <c r="H558" s="43"/>
    </row>
    <row r="559" spans="1:8" ht="15" x14ac:dyDescent="0.25">
      <c r="A559" s="33"/>
      <c r="B559" s="32"/>
      <c r="C559" s="34"/>
      <c r="D559" s="34"/>
      <c r="E559" s="43"/>
      <c r="F559" s="43"/>
      <c r="G559" s="43"/>
      <c r="H559" s="43"/>
    </row>
    <row r="560" spans="1:8" ht="15" x14ac:dyDescent="0.25">
      <c r="A560" s="33"/>
      <c r="B560" s="32"/>
      <c r="C560" s="34"/>
      <c r="D560" s="34"/>
      <c r="E560" s="43"/>
      <c r="F560" s="43"/>
      <c r="G560" s="43"/>
      <c r="H560" s="43"/>
    </row>
    <row r="561" spans="1:8" ht="15" x14ac:dyDescent="0.25">
      <c r="A561" s="33"/>
      <c r="B561" s="32"/>
      <c r="C561" s="34"/>
      <c r="D561" s="34"/>
      <c r="E561" s="43"/>
      <c r="F561" s="43"/>
      <c r="G561" s="43"/>
      <c r="H561" s="43"/>
    </row>
    <row r="562" spans="1:8" ht="15" x14ac:dyDescent="0.25">
      <c r="A562" s="33"/>
      <c r="B562" s="32"/>
      <c r="C562" s="34"/>
      <c r="D562" s="34"/>
      <c r="E562" s="43"/>
      <c r="F562" s="43"/>
      <c r="G562" s="43"/>
      <c r="H562" s="43"/>
    </row>
    <row r="563" spans="1:8" ht="15" x14ac:dyDescent="0.25">
      <c r="A563" s="33"/>
      <c r="B563" s="32"/>
      <c r="C563" s="34"/>
      <c r="D563" s="34"/>
      <c r="E563" s="43"/>
      <c r="F563" s="43"/>
      <c r="G563" s="43"/>
      <c r="H563" s="43"/>
    </row>
    <row r="564" spans="1:8" ht="15" x14ac:dyDescent="0.25">
      <c r="A564" s="33"/>
      <c r="B564" s="32"/>
      <c r="C564" s="34"/>
      <c r="D564" s="34"/>
      <c r="E564" s="43"/>
      <c r="F564" s="43"/>
      <c r="G564" s="43"/>
      <c r="H564" s="43"/>
    </row>
    <row r="565" spans="1:8" ht="15" x14ac:dyDescent="0.25">
      <c r="A565" s="33"/>
      <c r="B565" s="32"/>
      <c r="C565" s="34"/>
      <c r="D565" s="34"/>
      <c r="E565" s="43"/>
      <c r="F565" s="43"/>
      <c r="G565" s="43"/>
      <c r="H565" s="43"/>
    </row>
    <row r="566" spans="1:8" ht="15" x14ac:dyDescent="0.25">
      <c r="A566" s="33"/>
      <c r="B566" s="32"/>
      <c r="C566" s="34"/>
      <c r="D566" s="34"/>
      <c r="E566" s="43"/>
      <c r="F566" s="43"/>
      <c r="G566" s="43"/>
      <c r="H566" s="43"/>
    </row>
    <row r="567" spans="1:8" ht="15" x14ac:dyDescent="0.25">
      <c r="A567" s="33"/>
      <c r="B567" s="32"/>
      <c r="C567" s="34"/>
      <c r="D567" s="34"/>
      <c r="E567" s="43"/>
      <c r="F567" s="43"/>
      <c r="G567" s="43"/>
      <c r="H567" s="43"/>
    </row>
    <row r="568" spans="1:8" ht="15" x14ac:dyDescent="0.25">
      <c r="A568" s="33"/>
      <c r="B568" s="32"/>
      <c r="C568" s="34"/>
      <c r="D568" s="34"/>
      <c r="E568" s="43"/>
      <c r="F568" s="43"/>
      <c r="G568" s="43"/>
      <c r="H568" s="43"/>
    </row>
    <row r="569" spans="1:8" ht="15" x14ac:dyDescent="0.25">
      <c r="A569" s="33"/>
      <c r="B569" s="32"/>
      <c r="C569" s="34"/>
      <c r="D569" s="34"/>
      <c r="E569" s="43"/>
      <c r="F569" s="43"/>
      <c r="G569" s="43"/>
      <c r="H569" s="43"/>
    </row>
    <row r="570" spans="1:8" ht="15" x14ac:dyDescent="0.25">
      <c r="A570" s="33"/>
      <c r="B570" s="32"/>
      <c r="C570" s="34"/>
      <c r="D570" s="34"/>
      <c r="E570" s="43"/>
      <c r="F570" s="43"/>
      <c r="G570" s="43"/>
      <c r="H570" s="43"/>
    </row>
    <row r="571" spans="1:8" ht="15" x14ac:dyDescent="0.25">
      <c r="A571" s="33"/>
      <c r="B571" s="32"/>
      <c r="C571" s="34"/>
      <c r="D571" s="34"/>
      <c r="E571" s="43"/>
      <c r="F571" s="43"/>
      <c r="G571" s="43"/>
      <c r="H571" s="43"/>
    </row>
    <row r="572" spans="1:8" ht="15" x14ac:dyDescent="0.25">
      <c r="A572" s="33"/>
      <c r="B572" s="32"/>
      <c r="C572" s="34"/>
      <c r="D572" s="34"/>
      <c r="E572" s="43"/>
      <c r="F572" s="43"/>
      <c r="G572" s="43"/>
      <c r="H572" s="43"/>
    </row>
    <row r="573" spans="1:8" ht="15" x14ac:dyDescent="0.25">
      <c r="A573" s="33"/>
      <c r="B573" s="32"/>
      <c r="C573" s="34"/>
      <c r="D573" s="34"/>
      <c r="E573" s="43"/>
      <c r="F573" s="43"/>
      <c r="G573" s="43"/>
      <c r="H573" s="43"/>
    </row>
    <row r="574" spans="1:8" ht="15" x14ac:dyDescent="0.25">
      <c r="A574" s="33"/>
      <c r="B574" s="32"/>
      <c r="C574" s="34"/>
      <c r="D574" s="34"/>
      <c r="E574" s="43"/>
      <c r="F574" s="43"/>
      <c r="G574" s="43"/>
      <c r="H574" s="43"/>
    </row>
    <row r="575" spans="1:8" ht="15" x14ac:dyDescent="0.25">
      <c r="A575" s="33"/>
      <c r="B575" s="32"/>
      <c r="C575" s="34"/>
      <c r="D575" s="34"/>
      <c r="E575" s="43"/>
      <c r="F575" s="43"/>
      <c r="G575" s="43"/>
      <c r="H575" s="43"/>
    </row>
    <row r="576" spans="1:8" ht="15" x14ac:dyDescent="0.25">
      <c r="A576" s="33"/>
      <c r="B576" s="32"/>
      <c r="C576" s="34"/>
      <c r="D576" s="34"/>
      <c r="E576" s="43"/>
      <c r="F576" s="43"/>
      <c r="G576" s="43"/>
      <c r="H576" s="43"/>
    </row>
    <row r="577" spans="1:8" ht="15" x14ac:dyDescent="0.25">
      <c r="A577" s="33"/>
      <c r="B577" s="32"/>
      <c r="C577" s="34"/>
      <c r="D577" s="34"/>
      <c r="E577" s="43"/>
      <c r="F577" s="43"/>
      <c r="G577" s="43"/>
      <c r="H577" s="43"/>
    </row>
    <row r="578" spans="1:8" ht="15" x14ac:dyDescent="0.25">
      <c r="A578" s="33"/>
      <c r="B578" s="32"/>
      <c r="C578" s="34"/>
      <c r="D578" s="34"/>
      <c r="E578" s="43"/>
      <c r="F578" s="43"/>
      <c r="G578" s="43"/>
      <c r="H578" s="43"/>
    </row>
    <row r="579" spans="1:8" ht="15" x14ac:dyDescent="0.25">
      <c r="A579" s="33"/>
      <c r="B579" s="32"/>
      <c r="C579" s="34"/>
      <c r="D579" s="34"/>
      <c r="E579" s="43"/>
      <c r="F579" s="43"/>
      <c r="G579" s="43"/>
      <c r="H579" s="43"/>
    </row>
    <row r="580" spans="1:8" ht="15" x14ac:dyDescent="0.25">
      <c r="A580" s="33"/>
      <c r="B580" s="32"/>
      <c r="C580" s="34"/>
      <c r="D580" s="34"/>
      <c r="E580" s="43"/>
      <c r="F580" s="43"/>
      <c r="G580" s="43"/>
      <c r="H580" s="43"/>
    </row>
    <row r="581" spans="1:8" ht="15" x14ac:dyDescent="0.25">
      <c r="A581" s="33"/>
      <c r="B581" s="32"/>
      <c r="C581" s="34"/>
      <c r="D581" s="34"/>
      <c r="E581" s="43"/>
      <c r="F581" s="43"/>
      <c r="G581" s="43"/>
      <c r="H581" s="43"/>
    </row>
    <row r="582" spans="1:8" ht="15" x14ac:dyDescent="0.25">
      <c r="A582" s="33"/>
      <c r="B582" s="32"/>
      <c r="C582" s="34"/>
      <c r="D582" s="34"/>
      <c r="E582" s="43"/>
      <c r="F582" s="43"/>
      <c r="G582" s="43"/>
      <c r="H582" s="43"/>
    </row>
    <row r="583" spans="1:8" ht="15" x14ac:dyDescent="0.25">
      <c r="A583" s="33"/>
      <c r="B583" s="32"/>
      <c r="C583" s="34"/>
      <c r="D583" s="34"/>
      <c r="E583" s="43"/>
      <c r="F583" s="43"/>
      <c r="G583" s="43"/>
      <c r="H583" s="43"/>
    </row>
    <row r="584" spans="1:8" ht="15" x14ac:dyDescent="0.25">
      <c r="A584" s="33"/>
      <c r="B584" s="32"/>
      <c r="C584" s="34"/>
      <c r="D584" s="34"/>
      <c r="E584" s="43"/>
      <c r="F584" s="43"/>
      <c r="G584" s="43"/>
      <c r="H584" s="43"/>
    </row>
    <row r="585" spans="1:8" ht="15" x14ac:dyDescent="0.25">
      <c r="A585" s="33"/>
      <c r="B585" s="32"/>
      <c r="C585" s="34"/>
      <c r="D585" s="34"/>
      <c r="E585" s="43"/>
      <c r="F585" s="43"/>
      <c r="G585" s="43"/>
      <c r="H585" s="43"/>
    </row>
    <row r="586" spans="1:8" ht="15" x14ac:dyDescent="0.25">
      <c r="A586" s="33"/>
      <c r="B586" s="32"/>
      <c r="C586" s="34"/>
      <c r="D586" s="34"/>
      <c r="E586" s="43"/>
      <c r="F586" s="43"/>
      <c r="G586" s="43"/>
      <c r="H586" s="43"/>
    </row>
    <row r="587" spans="1:8" ht="15" x14ac:dyDescent="0.25">
      <c r="A587" s="33"/>
      <c r="B587" s="32"/>
      <c r="C587" s="34"/>
      <c r="D587" s="34"/>
      <c r="E587" s="43"/>
      <c r="F587" s="43"/>
      <c r="G587" s="43"/>
      <c r="H587" s="43"/>
    </row>
    <row r="588" spans="1:8" ht="15" x14ac:dyDescent="0.25">
      <c r="A588" s="33"/>
      <c r="B588" s="32"/>
      <c r="C588" s="34"/>
      <c r="D588" s="34"/>
      <c r="E588" s="43"/>
      <c r="F588" s="43"/>
      <c r="G588" s="43"/>
      <c r="H588" s="43"/>
    </row>
    <row r="589" spans="1:8" ht="15" x14ac:dyDescent="0.25">
      <c r="A589" s="33"/>
      <c r="B589" s="32"/>
      <c r="C589" s="34"/>
      <c r="D589" s="34"/>
      <c r="E589" s="43"/>
      <c r="F589" s="43"/>
      <c r="G589" s="43"/>
      <c r="H589" s="43"/>
    </row>
    <row r="590" spans="1:8" ht="15" x14ac:dyDescent="0.25">
      <c r="A590" s="33"/>
      <c r="B590" s="32"/>
      <c r="C590" s="34"/>
      <c r="D590" s="34"/>
      <c r="E590" s="43"/>
      <c r="F590" s="43"/>
      <c r="G590" s="43"/>
      <c r="H590" s="43"/>
    </row>
    <row r="591" spans="1:8" ht="15" x14ac:dyDescent="0.25">
      <c r="A591" s="33"/>
      <c r="B591" s="32"/>
      <c r="C591" s="34"/>
      <c r="D591" s="34"/>
      <c r="E591" s="43"/>
      <c r="F591" s="43"/>
      <c r="G591" s="43"/>
      <c r="H591" s="43"/>
    </row>
    <row r="592" spans="1:8" ht="15" x14ac:dyDescent="0.25">
      <c r="A592" s="33"/>
      <c r="B592" s="32"/>
      <c r="C592" s="34"/>
      <c r="D592" s="34"/>
      <c r="E592" s="43"/>
      <c r="F592" s="43"/>
      <c r="G592" s="43"/>
      <c r="H592" s="43"/>
    </row>
    <row r="593" spans="1:8" ht="15" x14ac:dyDescent="0.25">
      <c r="A593" s="33"/>
      <c r="B593" s="32"/>
      <c r="C593" s="34"/>
      <c r="D593" s="34"/>
      <c r="E593" s="43"/>
      <c r="F593" s="43"/>
      <c r="G593" s="43"/>
      <c r="H593" s="43"/>
    </row>
    <row r="594" spans="1:8" ht="15" x14ac:dyDescent="0.25">
      <c r="A594" s="33"/>
      <c r="B594" s="32"/>
      <c r="C594" s="34"/>
      <c r="D594" s="34"/>
      <c r="E594" s="43"/>
      <c r="F594" s="43"/>
      <c r="G594" s="43"/>
      <c r="H594" s="43"/>
    </row>
    <row r="595" spans="1:8" ht="15" x14ac:dyDescent="0.25">
      <c r="A595" s="33"/>
      <c r="B595" s="32"/>
      <c r="C595" s="34"/>
      <c r="D595" s="34"/>
      <c r="E595" s="43"/>
      <c r="F595" s="43"/>
      <c r="G595" s="43"/>
      <c r="H595" s="43"/>
    </row>
    <row r="596" spans="1:8" ht="15" x14ac:dyDescent="0.25">
      <c r="A596" s="33"/>
      <c r="B596" s="32"/>
      <c r="C596" s="34"/>
      <c r="D596" s="34"/>
      <c r="E596" s="43"/>
      <c r="F596" s="43"/>
      <c r="G596" s="43"/>
      <c r="H596" s="43"/>
    </row>
    <row r="597" spans="1:8" ht="15" x14ac:dyDescent="0.25">
      <c r="A597" s="33"/>
      <c r="B597" s="32"/>
      <c r="C597" s="34"/>
      <c r="D597" s="34"/>
      <c r="E597" s="43"/>
      <c r="F597" s="43"/>
      <c r="G597" s="43"/>
      <c r="H597" s="43"/>
    </row>
    <row r="598" spans="1:8" ht="15" x14ac:dyDescent="0.25">
      <c r="A598" s="33"/>
      <c r="B598" s="32"/>
      <c r="C598" s="34"/>
      <c r="D598" s="34"/>
      <c r="E598" s="43"/>
      <c r="F598" s="43"/>
      <c r="G598" s="43"/>
      <c r="H598" s="43"/>
    </row>
    <row r="599" spans="1:8" ht="15" x14ac:dyDescent="0.25">
      <c r="A599" s="33"/>
      <c r="B599" s="32"/>
      <c r="C599" s="34"/>
      <c r="D599" s="34"/>
      <c r="E599" s="43"/>
      <c r="F599" s="43"/>
      <c r="G599" s="43"/>
      <c r="H599" s="43"/>
    </row>
    <row r="600" spans="1:8" ht="15" x14ac:dyDescent="0.25">
      <c r="A600" s="33"/>
      <c r="B600" s="32"/>
      <c r="C600" s="34"/>
      <c r="D600" s="34"/>
      <c r="E600" s="43"/>
      <c r="F600" s="43"/>
      <c r="G600" s="43"/>
      <c r="H600" s="43"/>
    </row>
    <row r="601" spans="1:8" ht="15" x14ac:dyDescent="0.25">
      <c r="A601" s="33"/>
      <c r="B601" s="32"/>
      <c r="C601" s="34"/>
      <c r="D601" s="34"/>
      <c r="E601" s="43"/>
      <c r="F601" s="43"/>
      <c r="G601" s="43"/>
      <c r="H601" s="43"/>
    </row>
    <row r="602" spans="1:8" ht="15" x14ac:dyDescent="0.25">
      <c r="A602" s="33"/>
      <c r="B602" s="32"/>
      <c r="C602" s="34"/>
      <c r="D602" s="34"/>
      <c r="E602" s="43"/>
      <c r="F602" s="43"/>
      <c r="G602" s="43"/>
      <c r="H602" s="43"/>
    </row>
    <row r="603" spans="1:8" ht="15" x14ac:dyDescent="0.25">
      <c r="A603" s="33"/>
      <c r="B603" s="32"/>
      <c r="C603" s="34"/>
      <c r="D603" s="34"/>
      <c r="E603" s="43"/>
      <c r="F603" s="43"/>
      <c r="G603" s="43"/>
      <c r="H603" s="43"/>
    </row>
    <row r="604" spans="1:8" ht="15" x14ac:dyDescent="0.25">
      <c r="A604" s="33"/>
      <c r="B604" s="32"/>
      <c r="C604" s="34"/>
      <c r="D604" s="34"/>
      <c r="E604" s="43"/>
      <c r="F604" s="43"/>
      <c r="G604" s="43"/>
      <c r="H604" s="43"/>
    </row>
    <row r="605" spans="1:8" ht="15" x14ac:dyDescent="0.25">
      <c r="A605" s="33"/>
      <c r="B605" s="32"/>
      <c r="C605" s="34"/>
      <c r="D605" s="34"/>
      <c r="E605" s="43"/>
      <c r="F605" s="43"/>
      <c r="G605" s="43"/>
      <c r="H605" s="43"/>
    </row>
    <row r="606" spans="1:8" ht="15" x14ac:dyDescent="0.25">
      <c r="A606" s="33"/>
      <c r="B606" s="32"/>
      <c r="C606" s="34"/>
      <c r="D606" s="34"/>
      <c r="E606" s="43"/>
      <c r="F606" s="43"/>
      <c r="G606" s="43"/>
      <c r="H606" s="43"/>
    </row>
    <row r="607" spans="1:8" ht="15" x14ac:dyDescent="0.25">
      <c r="A607" s="33"/>
      <c r="B607" s="32"/>
      <c r="C607" s="34"/>
      <c r="D607" s="34"/>
      <c r="E607" s="43"/>
      <c r="F607" s="43"/>
      <c r="G607" s="43"/>
      <c r="H607" s="43"/>
    </row>
    <row r="608" spans="1:8" ht="15" x14ac:dyDescent="0.25">
      <c r="A608" s="33"/>
      <c r="B608" s="32"/>
      <c r="C608" s="34"/>
      <c r="D608" s="34"/>
      <c r="E608" s="43"/>
      <c r="F608" s="43"/>
      <c r="G608" s="43"/>
      <c r="H608" s="43"/>
    </row>
    <row r="609" spans="1:8" ht="15" x14ac:dyDescent="0.25">
      <c r="A609" s="33"/>
      <c r="B609" s="32"/>
      <c r="C609" s="34"/>
      <c r="D609" s="34"/>
      <c r="E609" s="43"/>
      <c r="F609" s="43"/>
      <c r="G609" s="43"/>
      <c r="H609" s="43"/>
    </row>
    <row r="610" spans="1:8" ht="15" x14ac:dyDescent="0.25">
      <c r="A610" s="33"/>
      <c r="B610" s="32"/>
      <c r="C610" s="34"/>
      <c r="D610" s="34"/>
      <c r="E610" s="43"/>
      <c r="F610" s="43"/>
      <c r="G610" s="43"/>
      <c r="H610" s="43"/>
    </row>
    <row r="611" spans="1:8" ht="15" x14ac:dyDescent="0.25">
      <c r="A611" s="33"/>
      <c r="B611" s="32"/>
      <c r="C611" s="34"/>
      <c r="D611" s="34"/>
      <c r="E611" s="43"/>
      <c r="F611" s="43"/>
      <c r="G611" s="43"/>
      <c r="H611" s="43"/>
    </row>
    <row r="612" spans="1:8" ht="15" x14ac:dyDescent="0.25">
      <c r="A612" s="33"/>
      <c r="B612" s="32"/>
      <c r="C612" s="34"/>
      <c r="D612" s="34"/>
      <c r="E612" s="43"/>
      <c r="F612" s="43"/>
      <c r="G612" s="43"/>
      <c r="H612" s="43"/>
    </row>
    <row r="613" spans="1:8" ht="15" x14ac:dyDescent="0.25">
      <c r="A613" s="33"/>
      <c r="B613" s="32"/>
      <c r="C613" s="34"/>
      <c r="D613" s="34"/>
      <c r="E613" s="43"/>
      <c r="F613" s="43"/>
      <c r="G613" s="43"/>
      <c r="H613" s="43"/>
    </row>
    <row r="614" spans="1:8" ht="15" x14ac:dyDescent="0.25">
      <c r="A614" s="33"/>
      <c r="B614" s="32"/>
      <c r="C614" s="34"/>
      <c r="D614" s="34"/>
      <c r="E614" s="43"/>
      <c r="F614" s="43"/>
      <c r="G614" s="43"/>
      <c r="H614" s="43"/>
    </row>
    <row r="615" spans="1:8" ht="15" x14ac:dyDescent="0.25">
      <c r="A615" s="33"/>
      <c r="B615" s="32"/>
      <c r="C615" s="34"/>
      <c r="D615" s="34"/>
      <c r="E615" s="43"/>
      <c r="F615" s="43"/>
      <c r="G615" s="43"/>
      <c r="H615" s="43"/>
    </row>
    <row r="616" spans="1:8" ht="15" x14ac:dyDescent="0.25">
      <c r="A616" s="33"/>
      <c r="B616" s="32"/>
      <c r="C616" s="34"/>
      <c r="D616" s="34"/>
      <c r="E616" s="43"/>
      <c r="F616" s="43"/>
      <c r="G616" s="43"/>
      <c r="H616" s="43"/>
    </row>
    <row r="617" spans="1:8" ht="15" x14ac:dyDescent="0.25">
      <c r="A617" s="33"/>
      <c r="B617" s="32"/>
      <c r="C617" s="34"/>
      <c r="D617" s="34"/>
      <c r="E617" s="43"/>
      <c r="F617" s="43"/>
      <c r="G617" s="43"/>
      <c r="H617" s="43"/>
    </row>
    <row r="618" spans="1:8" ht="15" x14ac:dyDescent="0.25">
      <c r="A618" s="33"/>
      <c r="B618" s="32"/>
      <c r="C618" s="34"/>
      <c r="D618" s="34"/>
      <c r="E618" s="43"/>
      <c r="F618" s="43"/>
      <c r="G618" s="43"/>
      <c r="H618" s="43"/>
    </row>
    <row r="619" spans="1:8" ht="15" x14ac:dyDescent="0.25">
      <c r="A619" s="33"/>
      <c r="B619" s="32"/>
      <c r="C619" s="34"/>
      <c r="D619" s="34"/>
      <c r="E619" s="43"/>
      <c r="F619" s="43"/>
      <c r="G619" s="43"/>
      <c r="H619" s="43"/>
    </row>
    <row r="620" spans="1:8" ht="15" x14ac:dyDescent="0.25">
      <c r="A620" s="33"/>
      <c r="B620" s="32"/>
      <c r="C620" s="34"/>
      <c r="D620" s="34"/>
      <c r="E620" s="43"/>
      <c r="F620" s="43"/>
      <c r="G620" s="43"/>
      <c r="H620" s="43"/>
    </row>
    <row r="621" spans="1:8" ht="15" x14ac:dyDescent="0.25">
      <c r="A621" s="33"/>
      <c r="B621" s="32"/>
      <c r="C621" s="34"/>
      <c r="D621" s="34"/>
      <c r="E621" s="43"/>
      <c r="F621" s="43"/>
      <c r="G621" s="43"/>
      <c r="H621" s="43"/>
    </row>
    <row r="622" spans="1:8" ht="15" x14ac:dyDescent="0.25">
      <c r="A622" s="33"/>
      <c r="B622" s="32"/>
      <c r="C622" s="34"/>
      <c r="D622" s="34"/>
      <c r="E622" s="43"/>
      <c r="F622" s="43"/>
      <c r="G622" s="43"/>
      <c r="H622" s="43"/>
    </row>
    <row r="623" spans="1:8" ht="15" x14ac:dyDescent="0.25">
      <c r="A623" s="33"/>
      <c r="B623" s="32"/>
      <c r="C623" s="34"/>
      <c r="D623" s="34"/>
      <c r="E623" s="43"/>
      <c r="F623" s="43"/>
      <c r="G623" s="43"/>
      <c r="H623" s="43"/>
    </row>
    <row r="624" spans="1:8" ht="15" x14ac:dyDescent="0.25">
      <c r="A624" s="33"/>
      <c r="B624" s="32"/>
      <c r="C624" s="34"/>
      <c r="D624" s="34"/>
      <c r="E624" s="43"/>
      <c r="F624" s="43"/>
      <c r="G624" s="43"/>
      <c r="H624" s="43"/>
    </row>
    <row r="625" spans="1:8" ht="15" x14ac:dyDescent="0.25">
      <c r="A625" s="33"/>
      <c r="B625" s="32"/>
      <c r="C625" s="34"/>
      <c r="D625" s="34"/>
      <c r="E625" s="43"/>
      <c r="F625" s="43"/>
      <c r="G625" s="43"/>
      <c r="H625" s="43"/>
    </row>
    <row r="626" spans="1:8" ht="15" x14ac:dyDescent="0.25">
      <c r="A626" s="33"/>
      <c r="B626" s="32"/>
      <c r="C626" s="34"/>
      <c r="D626" s="34"/>
      <c r="E626" s="43"/>
      <c r="F626" s="43"/>
      <c r="G626" s="43"/>
      <c r="H626" s="43"/>
    </row>
    <row r="627" spans="1:8" ht="15" x14ac:dyDescent="0.25">
      <c r="A627" s="33"/>
      <c r="B627" s="32"/>
      <c r="C627" s="34"/>
      <c r="D627" s="34"/>
      <c r="E627" s="43"/>
      <c r="F627" s="43"/>
      <c r="G627" s="43"/>
      <c r="H627" s="43"/>
    </row>
    <row r="628" spans="1:8" ht="15" x14ac:dyDescent="0.25">
      <c r="A628" s="33"/>
      <c r="B628" s="32"/>
      <c r="C628" s="34"/>
      <c r="D628" s="34"/>
      <c r="E628" s="43"/>
      <c r="F628" s="43"/>
      <c r="G628" s="43"/>
      <c r="H628" s="43"/>
    </row>
    <row r="629" spans="1:8" ht="15" x14ac:dyDescent="0.25">
      <c r="A629" s="33"/>
      <c r="B629" s="32"/>
      <c r="C629" s="34"/>
      <c r="D629" s="34"/>
      <c r="E629" s="43"/>
      <c r="F629" s="43"/>
      <c r="G629" s="43"/>
      <c r="H629" s="43"/>
    </row>
    <row r="630" spans="1:8" ht="15" x14ac:dyDescent="0.25">
      <c r="A630" s="33"/>
      <c r="B630" s="32"/>
      <c r="C630" s="34"/>
      <c r="D630" s="34"/>
      <c r="E630" s="43"/>
      <c r="F630" s="43"/>
      <c r="G630" s="43"/>
      <c r="H630" s="43"/>
    </row>
    <row r="631" spans="1:8" ht="15" x14ac:dyDescent="0.25">
      <c r="A631" s="33"/>
      <c r="B631" s="32"/>
      <c r="C631" s="34"/>
      <c r="D631" s="34"/>
      <c r="E631" s="43"/>
      <c r="F631" s="43"/>
      <c r="G631" s="43"/>
      <c r="H631" s="43"/>
    </row>
    <row r="632" spans="1:8" ht="15" x14ac:dyDescent="0.25">
      <c r="A632" s="33"/>
      <c r="B632" s="32"/>
      <c r="C632" s="34"/>
      <c r="D632" s="34"/>
      <c r="E632" s="43"/>
      <c r="F632" s="43"/>
      <c r="G632" s="43"/>
      <c r="H632" s="43"/>
    </row>
    <row r="633" spans="1:8" ht="15" x14ac:dyDescent="0.25">
      <c r="A633" s="33"/>
      <c r="B633" s="32"/>
      <c r="C633" s="34"/>
      <c r="D633" s="34"/>
      <c r="E633" s="43"/>
      <c r="F633" s="43"/>
      <c r="G633" s="43"/>
      <c r="H633" s="43"/>
    </row>
    <row r="634" spans="1:8" ht="15" x14ac:dyDescent="0.25">
      <c r="A634" s="33"/>
      <c r="B634" s="32"/>
      <c r="C634" s="34"/>
      <c r="D634" s="34"/>
      <c r="E634" s="43"/>
      <c r="F634" s="43"/>
      <c r="G634" s="43"/>
      <c r="H634" s="43"/>
    </row>
    <row r="635" spans="1:8" ht="15" x14ac:dyDescent="0.25">
      <c r="A635" s="33"/>
      <c r="B635" s="32"/>
      <c r="C635" s="34"/>
      <c r="D635" s="34"/>
      <c r="E635" s="43"/>
      <c r="F635" s="43"/>
      <c r="G635" s="43"/>
      <c r="H635" s="43"/>
    </row>
    <row r="636" spans="1:8" ht="15" x14ac:dyDescent="0.25">
      <c r="A636" s="33"/>
      <c r="B636" s="32"/>
      <c r="C636" s="34"/>
      <c r="D636" s="34"/>
      <c r="E636" s="43"/>
      <c r="F636" s="43"/>
      <c r="G636" s="43"/>
      <c r="H636" s="43"/>
    </row>
    <row r="637" spans="1:8" ht="15" x14ac:dyDescent="0.25">
      <c r="A637" s="33"/>
      <c r="B637" s="32"/>
      <c r="C637" s="34"/>
      <c r="D637" s="34"/>
      <c r="E637" s="43"/>
      <c r="F637" s="43"/>
      <c r="G637" s="43"/>
      <c r="H637" s="43"/>
    </row>
    <row r="638" spans="1:8" ht="15" x14ac:dyDescent="0.25">
      <c r="A638" s="33"/>
      <c r="B638" s="32"/>
      <c r="C638" s="34"/>
      <c r="D638" s="34"/>
      <c r="E638" s="43"/>
      <c r="F638" s="43"/>
      <c r="G638" s="43"/>
      <c r="H638" s="43"/>
    </row>
    <row r="639" spans="1:8" ht="15" x14ac:dyDescent="0.25">
      <c r="A639" s="33"/>
      <c r="B639" s="32"/>
      <c r="C639" s="34"/>
      <c r="D639" s="34"/>
      <c r="E639" s="43"/>
      <c r="F639" s="43"/>
      <c r="G639" s="43"/>
      <c r="H639" s="43"/>
    </row>
    <row r="640" spans="1:8" ht="15" x14ac:dyDescent="0.25">
      <c r="A640" s="33"/>
      <c r="B640" s="32"/>
      <c r="C640" s="34"/>
      <c r="D640" s="34"/>
      <c r="E640" s="43"/>
      <c r="F640" s="43"/>
      <c r="G640" s="43"/>
      <c r="H640" s="43"/>
    </row>
    <row r="641" spans="1:8" ht="15" x14ac:dyDescent="0.25">
      <c r="A641" s="33"/>
      <c r="B641" s="32"/>
      <c r="C641" s="34"/>
      <c r="D641" s="34"/>
      <c r="E641" s="43"/>
      <c r="F641" s="43"/>
      <c r="G641" s="43"/>
      <c r="H641" s="43"/>
    </row>
    <row r="642" spans="1:8" ht="15" x14ac:dyDescent="0.25">
      <c r="A642" s="33"/>
      <c r="B642" s="32"/>
      <c r="C642" s="34"/>
      <c r="D642" s="34"/>
      <c r="E642" s="43"/>
      <c r="F642" s="43"/>
      <c r="G642" s="43"/>
      <c r="H642" s="43"/>
    </row>
    <row r="643" spans="1:8" ht="15" x14ac:dyDescent="0.25">
      <c r="A643" s="33"/>
      <c r="B643" s="32"/>
      <c r="C643" s="34"/>
      <c r="D643" s="34"/>
      <c r="E643" s="43"/>
      <c r="F643" s="43"/>
      <c r="G643" s="43"/>
      <c r="H643" s="43"/>
    </row>
    <row r="644" spans="1:8" ht="15" x14ac:dyDescent="0.25">
      <c r="A644" s="33"/>
      <c r="B644" s="32"/>
      <c r="C644" s="34"/>
      <c r="D644" s="34"/>
      <c r="E644" s="43"/>
      <c r="F644" s="43"/>
      <c r="G644" s="43"/>
      <c r="H644" s="43"/>
    </row>
    <row r="645" spans="1:8" ht="15" x14ac:dyDescent="0.25">
      <c r="A645" s="33"/>
      <c r="B645" s="32"/>
      <c r="C645" s="34"/>
      <c r="D645" s="34"/>
      <c r="E645" s="43"/>
      <c r="F645" s="43"/>
      <c r="G645" s="43"/>
      <c r="H645" s="43"/>
    </row>
    <row r="646" spans="1:8" ht="15" x14ac:dyDescent="0.25">
      <c r="A646" s="33"/>
      <c r="B646" s="32"/>
      <c r="C646" s="34"/>
      <c r="D646" s="34"/>
      <c r="E646" s="43"/>
      <c r="F646" s="43"/>
      <c r="G646" s="43"/>
      <c r="H646" s="43"/>
    </row>
    <row r="647" spans="1:8" ht="15" x14ac:dyDescent="0.25">
      <c r="A647" s="33"/>
      <c r="B647" s="32"/>
      <c r="C647" s="34"/>
      <c r="D647" s="34"/>
      <c r="E647" s="43"/>
      <c r="F647" s="43"/>
      <c r="G647" s="43"/>
      <c r="H647" s="43"/>
    </row>
    <row r="648" spans="1:8" ht="15" x14ac:dyDescent="0.25">
      <c r="A648" s="33"/>
      <c r="B648" s="32"/>
      <c r="C648" s="34"/>
      <c r="D648" s="34"/>
      <c r="E648" s="43"/>
      <c r="F648" s="43"/>
      <c r="G648" s="43"/>
      <c r="H648" s="43"/>
    </row>
    <row r="649" spans="1:8" ht="15" x14ac:dyDescent="0.25">
      <c r="A649" s="33"/>
      <c r="B649" s="32"/>
      <c r="C649" s="34"/>
      <c r="D649" s="34"/>
      <c r="E649" s="43"/>
      <c r="F649" s="43"/>
      <c r="G649" s="43"/>
      <c r="H649" s="43"/>
    </row>
    <row r="650" spans="1:8" ht="15" x14ac:dyDescent="0.25">
      <c r="A650" s="33"/>
      <c r="B650" s="32"/>
      <c r="C650" s="34"/>
      <c r="D650" s="34"/>
      <c r="E650" s="43"/>
      <c r="F650" s="43"/>
      <c r="G650" s="43"/>
      <c r="H650" s="43"/>
    </row>
    <row r="651" spans="1:8" ht="15" x14ac:dyDescent="0.25">
      <c r="A651" s="33"/>
      <c r="B651" s="32"/>
      <c r="C651" s="34"/>
      <c r="D651" s="34"/>
      <c r="E651" s="43"/>
      <c r="F651" s="43"/>
      <c r="G651" s="43"/>
      <c r="H651" s="43"/>
    </row>
    <row r="652" spans="1:8" ht="15" x14ac:dyDescent="0.25">
      <c r="A652" s="33"/>
      <c r="B652" s="32"/>
      <c r="C652" s="34"/>
      <c r="D652" s="34"/>
      <c r="E652" s="43"/>
      <c r="F652" s="43"/>
      <c r="G652" s="43"/>
      <c r="H652" s="43"/>
    </row>
    <row r="653" spans="1:8" ht="15" x14ac:dyDescent="0.25">
      <c r="A653" s="33"/>
      <c r="B653" s="32"/>
      <c r="C653" s="34"/>
      <c r="D653" s="34"/>
      <c r="E653" s="43"/>
      <c r="F653" s="43"/>
      <c r="G653" s="43"/>
      <c r="H653" s="43"/>
    </row>
    <row r="654" spans="1:8" ht="15" x14ac:dyDescent="0.25">
      <c r="A654" s="33"/>
      <c r="B654" s="32"/>
      <c r="C654" s="34"/>
      <c r="D654" s="34"/>
      <c r="E654" s="43"/>
      <c r="F654" s="43"/>
      <c r="G654" s="43"/>
      <c r="H654" s="43"/>
    </row>
    <row r="655" spans="1:8" ht="15" x14ac:dyDescent="0.25">
      <c r="A655" s="33"/>
      <c r="B655" s="32"/>
      <c r="C655" s="34"/>
      <c r="D655" s="34"/>
      <c r="E655" s="43"/>
      <c r="F655" s="43"/>
      <c r="G655" s="43"/>
      <c r="H655" s="43"/>
    </row>
    <row r="656" spans="1:8" ht="15" x14ac:dyDescent="0.25">
      <c r="A656" s="33"/>
      <c r="B656" s="32"/>
      <c r="C656" s="34"/>
      <c r="D656" s="34"/>
      <c r="E656" s="43"/>
      <c r="F656" s="43"/>
      <c r="G656" s="43"/>
      <c r="H656" s="43"/>
    </row>
    <row r="657" spans="1:8" ht="15" x14ac:dyDescent="0.25">
      <c r="A657" s="33"/>
      <c r="B657" s="32"/>
      <c r="C657" s="34"/>
      <c r="D657" s="34"/>
      <c r="E657" s="43"/>
      <c r="F657" s="43"/>
      <c r="G657" s="43"/>
      <c r="H657" s="43"/>
    </row>
    <row r="658" spans="1:8" ht="15" x14ac:dyDescent="0.25">
      <c r="A658" s="33"/>
      <c r="B658" s="32"/>
      <c r="C658" s="34"/>
      <c r="D658" s="34"/>
      <c r="E658" s="43"/>
      <c r="F658" s="43"/>
      <c r="G658" s="43"/>
      <c r="H658" s="43"/>
    </row>
    <row r="659" spans="1:8" ht="15" x14ac:dyDescent="0.25">
      <c r="A659" s="33"/>
      <c r="B659" s="32"/>
      <c r="C659" s="34"/>
      <c r="D659" s="34"/>
      <c r="E659" s="43"/>
      <c r="F659" s="43"/>
      <c r="G659" s="43"/>
      <c r="H659" s="43"/>
    </row>
    <row r="660" spans="1:8" ht="15" x14ac:dyDescent="0.25">
      <c r="A660" s="33"/>
      <c r="B660" s="32"/>
      <c r="C660" s="34"/>
      <c r="D660" s="34"/>
      <c r="E660" s="43"/>
      <c r="F660" s="43"/>
      <c r="G660" s="43"/>
      <c r="H660" s="43"/>
    </row>
    <row r="661" spans="1:8" ht="15" x14ac:dyDescent="0.25">
      <c r="A661" s="33"/>
      <c r="B661" s="32"/>
      <c r="C661" s="34"/>
      <c r="D661" s="34"/>
      <c r="E661" s="43"/>
      <c r="F661" s="43"/>
      <c r="G661" s="43"/>
      <c r="H661" s="43"/>
    </row>
    <row r="662" spans="1:8" ht="15" x14ac:dyDescent="0.25">
      <c r="A662" s="33"/>
      <c r="B662" s="32"/>
      <c r="C662" s="34"/>
      <c r="D662" s="34"/>
      <c r="E662" s="43"/>
      <c r="F662" s="43"/>
      <c r="G662" s="43"/>
      <c r="H662" s="43"/>
    </row>
    <row r="663" spans="1:8" ht="15" x14ac:dyDescent="0.25">
      <c r="A663" s="33"/>
      <c r="B663" s="32"/>
      <c r="C663" s="34"/>
      <c r="D663" s="34"/>
      <c r="E663" s="43"/>
      <c r="F663" s="43"/>
      <c r="G663" s="43"/>
      <c r="H663" s="43"/>
    </row>
    <row r="664" spans="1:8" ht="15" x14ac:dyDescent="0.25">
      <c r="A664" s="33"/>
      <c r="B664" s="32"/>
      <c r="C664" s="34"/>
      <c r="D664" s="34"/>
      <c r="E664" s="43"/>
      <c r="F664" s="43"/>
      <c r="G664" s="43"/>
      <c r="H664" s="43"/>
    </row>
    <row r="665" spans="1:8" ht="15" x14ac:dyDescent="0.25">
      <c r="A665" s="33"/>
      <c r="B665" s="32"/>
      <c r="C665" s="34"/>
      <c r="D665" s="34"/>
      <c r="E665" s="43"/>
      <c r="F665" s="43"/>
      <c r="G665" s="43"/>
      <c r="H665" s="43"/>
    </row>
    <row r="666" spans="1:8" ht="15" x14ac:dyDescent="0.25">
      <c r="A666" s="33"/>
      <c r="B666" s="32"/>
      <c r="C666" s="34"/>
      <c r="D666" s="34"/>
      <c r="E666" s="43"/>
      <c r="F666" s="43"/>
      <c r="G666" s="43"/>
      <c r="H666" s="43"/>
    </row>
    <row r="667" spans="1:8" ht="15" x14ac:dyDescent="0.25">
      <c r="A667" s="33"/>
      <c r="B667" s="32"/>
      <c r="C667" s="34"/>
      <c r="D667" s="34"/>
      <c r="E667" s="43"/>
      <c r="F667" s="43"/>
      <c r="G667" s="43"/>
      <c r="H667" s="43"/>
    </row>
    <row r="668" spans="1:8" ht="15" x14ac:dyDescent="0.25">
      <c r="A668" s="33"/>
      <c r="B668" s="32"/>
      <c r="C668" s="34"/>
      <c r="D668" s="34"/>
      <c r="E668" s="43"/>
      <c r="F668" s="43"/>
      <c r="G668" s="43"/>
      <c r="H668" s="43"/>
    </row>
    <row r="669" spans="1:8" ht="15" x14ac:dyDescent="0.25">
      <c r="A669" s="33"/>
      <c r="B669" s="32"/>
      <c r="C669" s="34"/>
      <c r="D669" s="34"/>
      <c r="E669" s="43"/>
      <c r="F669" s="43"/>
      <c r="G669" s="43"/>
      <c r="H669" s="43"/>
    </row>
    <row r="670" spans="1:8" ht="15" x14ac:dyDescent="0.25">
      <c r="A670" s="33"/>
      <c r="B670" s="32"/>
      <c r="C670" s="34"/>
      <c r="D670" s="34"/>
      <c r="E670" s="43"/>
      <c r="F670" s="43"/>
      <c r="G670" s="43"/>
      <c r="H670" s="43"/>
    </row>
    <row r="671" spans="1:8" ht="15" x14ac:dyDescent="0.25">
      <c r="A671" s="33"/>
      <c r="B671" s="32"/>
      <c r="C671" s="34"/>
      <c r="D671" s="34"/>
      <c r="E671" s="43"/>
      <c r="F671" s="43"/>
      <c r="G671" s="43"/>
      <c r="H671" s="43"/>
    </row>
    <row r="672" spans="1:8" ht="15" x14ac:dyDescent="0.25">
      <c r="A672" s="33"/>
      <c r="B672" s="32"/>
      <c r="C672" s="34"/>
      <c r="D672" s="34"/>
      <c r="E672" s="43"/>
      <c r="F672" s="43"/>
      <c r="G672" s="43"/>
      <c r="H672" s="43"/>
    </row>
    <row r="673" spans="1:8" ht="15" x14ac:dyDescent="0.25">
      <c r="A673" s="33"/>
      <c r="B673" s="32"/>
      <c r="C673" s="34"/>
      <c r="D673" s="34"/>
      <c r="E673" s="43"/>
      <c r="F673" s="43"/>
      <c r="G673" s="43"/>
      <c r="H673" s="43"/>
    </row>
    <row r="674" spans="1:8" ht="15" x14ac:dyDescent="0.25">
      <c r="A674" s="33"/>
      <c r="B674" s="32"/>
      <c r="C674" s="34"/>
      <c r="D674" s="34"/>
      <c r="E674" s="43"/>
      <c r="F674" s="43"/>
      <c r="G674" s="43"/>
      <c r="H674" s="43"/>
    </row>
    <row r="675" spans="1:8" ht="15" x14ac:dyDescent="0.25">
      <c r="A675" s="33"/>
      <c r="B675" s="32"/>
      <c r="C675" s="34"/>
      <c r="D675" s="34"/>
      <c r="E675" s="43"/>
      <c r="F675" s="43"/>
      <c r="G675" s="43"/>
      <c r="H675" s="43"/>
    </row>
    <row r="676" spans="1:8" ht="15" x14ac:dyDescent="0.25">
      <c r="A676" s="33"/>
      <c r="B676" s="32"/>
      <c r="C676" s="34"/>
      <c r="D676" s="34"/>
      <c r="E676" s="43"/>
      <c r="F676" s="43"/>
      <c r="G676" s="43"/>
      <c r="H676" s="43"/>
    </row>
    <row r="677" spans="1:8" ht="15" x14ac:dyDescent="0.25">
      <c r="A677" s="33"/>
      <c r="B677" s="32"/>
      <c r="C677" s="34"/>
      <c r="D677" s="34"/>
      <c r="E677" s="43"/>
      <c r="F677" s="43"/>
      <c r="G677" s="43"/>
      <c r="H677" s="43"/>
    </row>
    <row r="678" spans="1:8" ht="15" x14ac:dyDescent="0.25">
      <c r="A678" s="33"/>
      <c r="B678" s="32"/>
      <c r="C678" s="34"/>
      <c r="D678" s="34"/>
      <c r="E678" s="43"/>
      <c r="F678" s="43"/>
      <c r="G678" s="43"/>
      <c r="H678" s="43"/>
    </row>
    <row r="679" spans="1:8" ht="15" x14ac:dyDescent="0.25">
      <c r="A679" s="33"/>
      <c r="B679" s="32"/>
      <c r="C679" s="34"/>
      <c r="D679" s="34"/>
      <c r="E679" s="43"/>
      <c r="F679" s="43"/>
      <c r="G679" s="43"/>
      <c r="H679" s="43"/>
    </row>
    <row r="680" spans="1:8" ht="15" x14ac:dyDescent="0.25">
      <c r="A680" s="33"/>
      <c r="B680" s="32"/>
      <c r="C680" s="34"/>
      <c r="D680" s="34"/>
      <c r="E680" s="43"/>
      <c r="F680" s="43"/>
      <c r="G680" s="43"/>
      <c r="H680" s="43"/>
    </row>
    <row r="681" spans="1:8" ht="15" x14ac:dyDescent="0.25">
      <c r="A681" s="33"/>
      <c r="B681" s="32"/>
      <c r="C681" s="34"/>
      <c r="D681" s="34"/>
      <c r="E681" s="43"/>
      <c r="F681" s="43"/>
      <c r="G681" s="43"/>
      <c r="H681" s="43"/>
    </row>
    <row r="682" spans="1:8" ht="15" x14ac:dyDescent="0.25">
      <c r="A682" s="33"/>
      <c r="B682" s="32"/>
      <c r="C682" s="34"/>
      <c r="D682" s="34"/>
      <c r="E682" s="43"/>
      <c r="F682" s="43"/>
      <c r="G682" s="43"/>
      <c r="H682" s="43"/>
    </row>
    <row r="683" spans="1:8" ht="15" x14ac:dyDescent="0.25">
      <c r="A683" s="33"/>
      <c r="B683" s="32"/>
      <c r="C683" s="34"/>
      <c r="D683" s="34"/>
      <c r="E683" s="43"/>
      <c r="F683" s="43"/>
      <c r="G683" s="43"/>
      <c r="H683" s="43"/>
    </row>
    <row r="684" spans="1:8" ht="15" x14ac:dyDescent="0.25">
      <c r="A684" s="33"/>
      <c r="B684" s="32"/>
      <c r="C684" s="34"/>
      <c r="D684" s="34"/>
      <c r="E684" s="43"/>
      <c r="F684" s="43"/>
      <c r="G684" s="43"/>
      <c r="H684" s="43"/>
    </row>
    <row r="685" spans="1:8" ht="15" x14ac:dyDescent="0.25">
      <c r="A685" s="33"/>
      <c r="B685" s="32"/>
      <c r="C685" s="34"/>
      <c r="D685" s="34"/>
      <c r="E685" s="43"/>
      <c r="F685" s="43"/>
      <c r="G685" s="43"/>
      <c r="H685" s="43"/>
    </row>
    <row r="686" spans="1:8" ht="15" x14ac:dyDescent="0.25">
      <c r="A686" s="33"/>
      <c r="B686" s="32"/>
      <c r="C686" s="34"/>
      <c r="D686" s="34"/>
      <c r="E686" s="43"/>
      <c r="F686" s="43"/>
      <c r="G686" s="43"/>
      <c r="H686" s="43"/>
    </row>
    <row r="687" spans="1:8" ht="15" x14ac:dyDescent="0.25">
      <c r="A687" s="33"/>
      <c r="B687" s="32"/>
      <c r="C687" s="34"/>
      <c r="D687" s="34"/>
      <c r="E687" s="43"/>
      <c r="F687" s="43"/>
      <c r="G687" s="43"/>
      <c r="H687" s="43"/>
    </row>
    <row r="688" spans="1:8" ht="15" x14ac:dyDescent="0.25">
      <c r="A688" s="33"/>
      <c r="B688" s="32"/>
      <c r="C688" s="34"/>
      <c r="D688" s="34"/>
      <c r="E688" s="43"/>
      <c r="F688" s="43"/>
      <c r="G688" s="43"/>
      <c r="H688" s="43"/>
    </row>
    <row r="689" spans="1:8" ht="15" x14ac:dyDescent="0.25">
      <c r="A689" s="33"/>
      <c r="B689" s="32"/>
      <c r="C689" s="34"/>
      <c r="D689" s="34"/>
      <c r="E689" s="43"/>
      <c r="F689" s="43"/>
      <c r="G689" s="43"/>
      <c r="H689" s="43"/>
    </row>
    <row r="690" spans="1:8" ht="15" x14ac:dyDescent="0.25">
      <c r="A690" s="33"/>
      <c r="B690" s="32"/>
      <c r="C690" s="34"/>
      <c r="D690" s="34"/>
      <c r="E690" s="43"/>
      <c r="F690" s="43"/>
      <c r="G690" s="43"/>
      <c r="H690" s="43"/>
    </row>
    <row r="691" spans="1:8" ht="15" x14ac:dyDescent="0.25">
      <c r="A691" s="33"/>
      <c r="B691" s="32"/>
      <c r="C691" s="34"/>
      <c r="D691" s="34"/>
      <c r="E691" s="43"/>
      <c r="F691" s="43"/>
      <c r="G691" s="43"/>
      <c r="H691" s="43"/>
    </row>
    <row r="692" spans="1:8" ht="15" x14ac:dyDescent="0.25">
      <c r="A692" s="33"/>
      <c r="B692" s="32"/>
      <c r="C692" s="34"/>
      <c r="D692" s="34"/>
      <c r="E692" s="43"/>
      <c r="F692" s="43"/>
      <c r="G692" s="43"/>
      <c r="H692" s="43"/>
    </row>
    <row r="693" spans="1:8" ht="15" x14ac:dyDescent="0.25">
      <c r="A693" s="33"/>
      <c r="B693" s="32"/>
      <c r="C693" s="34"/>
      <c r="D693" s="34"/>
      <c r="E693" s="43"/>
      <c r="F693" s="43"/>
      <c r="G693" s="43"/>
      <c r="H693" s="43"/>
    </row>
    <row r="694" spans="1:8" ht="15" x14ac:dyDescent="0.25">
      <c r="A694" s="33"/>
      <c r="B694" s="32"/>
      <c r="C694" s="34"/>
      <c r="D694" s="34"/>
      <c r="E694" s="43"/>
      <c r="F694" s="43"/>
      <c r="G694" s="43"/>
      <c r="H694" s="43"/>
    </row>
    <row r="695" spans="1:8" ht="15" x14ac:dyDescent="0.25">
      <c r="A695" s="33"/>
      <c r="B695" s="32"/>
      <c r="C695" s="34"/>
      <c r="D695" s="34"/>
      <c r="E695" s="43"/>
      <c r="F695" s="43"/>
      <c r="G695" s="43"/>
      <c r="H695" s="43"/>
    </row>
    <row r="696" spans="1:8" ht="15" x14ac:dyDescent="0.25">
      <c r="A696" s="33"/>
      <c r="B696" s="32"/>
      <c r="C696" s="34"/>
      <c r="D696" s="34"/>
      <c r="E696" s="43"/>
      <c r="F696" s="43"/>
      <c r="G696" s="43"/>
      <c r="H696" s="43"/>
    </row>
    <row r="697" spans="1:8" ht="15" x14ac:dyDescent="0.25">
      <c r="A697" s="33"/>
      <c r="B697" s="32"/>
      <c r="C697" s="34"/>
      <c r="D697" s="34"/>
      <c r="E697" s="43"/>
      <c r="F697" s="43"/>
      <c r="G697" s="43"/>
      <c r="H697" s="43"/>
    </row>
    <row r="698" spans="1:8" ht="15" x14ac:dyDescent="0.25">
      <c r="A698" s="33"/>
      <c r="B698" s="32"/>
      <c r="C698" s="34"/>
      <c r="D698" s="34"/>
      <c r="E698" s="43"/>
      <c r="F698" s="43"/>
      <c r="G698" s="43"/>
      <c r="H698" s="43"/>
    </row>
    <row r="699" spans="1:8" ht="15" x14ac:dyDescent="0.25">
      <c r="A699" s="33"/>
      <c r="B699" s="32"/>
      <c r="C699" s="34"/>
      <c r="D699" s="34"/>
      <c r="E699" s="43"/>
      <c r="F699" s="43"/>
      <c r="G699" s="43"/>
      <c r="H699" s="43"/>
    </row>
    <row r="700" spans="1:8" ht="15" x14ac:dyDescent="0.25">
      <c r="A700" s="33"/>
      <c r="B700" s="32"/>
      <c r="C700" s="34"/>
      <c r="D700" s="34"/>
      <c r="E700" s="43"/>
      <c r="F700" s="43"/>
      <c r="G700" s="43"/>
      <c r="H700" s="43"/>
    </row>
    <row r="701" spans="1:8" ht="15" x14ac:dyDescent="0.25">
      <c r="A701" s="33"/>
      <c r="B701" s="32"/>
      <c r="C701" s="34"/>
      <c r="D701" s="34"/>
      <c r="E701" s="43"/>
      <c r="F701" s="43"/>
      <c r="G701" s="43"/>
      <c r="H701" s="43"/>
    </row>
    <row r="702" spans="1:8" ht="15" x14ac:dyDescent="0.25">
      <c r="A702" s="33"/>
      <c r="B702" s="32"/>
      <c r="C702" s="34"/>
      <c r="D702" s="34"/>
      <c r="E702" s="43"/>
      <c r="F702" s="43"/>
      <c r="G702" s="43"/>
      <c r="H702" s="43"/>
    </row>
    <row r="703" spans="1:8" ht="15" x14ac:dyDescent="0.25">
      <c r="A703" s="33"/>
      <c r="B703" s="32"/>
      <c r="C703" s="34"/>
      <c r="D703" s="34"/>
      <c r="E703" s="43"/>
      <c r="F703" s="43"/>
      <c r="G703" s="43"/>
      <c r="H703" s="43"/>
    </row>
    <row r="704" spans="1:8" ht="15" x14ac:dyDescent="0.25">
      <c r="A704" s="33"/>
      <c r="B704" s="32"/>
      <c r="C704" s="34"/>
      <c r="D704" s="34"/>
      <c r="E704" s="43"/>
      <c r="F704" s="43"/>
      <c r="G704" s="43"/>
      <c r="H704" s="43"/>
    </row>
    <row r="705" spans="1:8" ht="15" x14ac:dyDescent="0.25">
      <c r="A705" s="33"/>
      <c r="B705" s="32"/>
      <c r="C705" s="34"/>
      <c r="D705" s="34"/>
      <c r="E705" s="43"/>
      <c r="F705" s="43"/>
      <c r="G705" s="43"/>
      <c r="H705" s="43"/>
    </row>
    <row r="706" spans="1:8" ht="15" x14ac:dyDescent="0.25">
      <c r="A706" s="33"/>
      <c r="B706" s="32"/>
      <c r="C706" s="34"/>
      <c r="D706" s="34"/>
      <c r="E706" s="43"/>
      <c r="F706" s="43"/>
      <c r="G706" s="43"/>
      <c r="H706" s="43"/>
    </row>
    <row r="707" spans="1:8" ht="15" x14ac:dyDescent="0.25">
      <c r="A707" s="33"/>
      <c r="B707" s="32"/>
      <c r="C707" s="34"/>
      <c r="D707" s="34"/>
      <c r="E707" s="43"/>
      <c r="F707" s="43"/>
      <c r="G707" s="43"/>
      <c r="H707" s="43"/>
    </row>
    <row r="708" spans="1:8" ht="15" x14ac:dyDescent="0.25">
      <c r="A708" s="33"/>
      <c r="B708" s="32"/>
      <c r="C708" s="34"/>
      <c r="D708" s="34"/>
      <c r="E708" s="43"/>
      <c r="F708" s="43"/>
      <c r="G708" s="43"/>
      <c r="H708" s="43"/>
    </row>
    <row r="709" spans="1:8" ht="15" x14ac:dyDescent="0.25">
      <c r="A709" s="33"/>
      <c r="B709" s="32"/>
      <c r="C709" s="34"/>
      <c r="D709" s="34"/>
      <c r="E709" s="43"/>
      <c r="F709" s="43"/>
      <c r="G709" s="43"/>
      <c r="H709" s="43"/>
    </row>
    <row r="710" spans="1:8" ht="15" x14ac:dyDescent="0.25">
      <c r="A710" s="33"/>
      <c r="B710" s="32"/>
      <c r="C710" s="34"/>
      <c r="D710" s="34"/>
      <c r="E710" s="43"/>
      <c r="F710" s="43"/>
      <c r="G710" s="43"/>
      <c r="H710" s="43"/>
    </row>
    <row r="711" spans="1:8" ht="15" x14ac:dyDescent="0.25">
      <c r="A711" s="33"/>
      <c r="B711" s="32"/>
      <c r="C711" s="34"/>
      <c r="D711" s="34"/>
      <c r="E711" s="43"/>
      <c r="F711" s="43"/>
      <c r="G711" s="43"/>
      <c r="H711" s="43"/>
    </row>
    <row r="712" spans="1:8" ht="15" x14ac:dyDescent="0.25">
      <c r="A712" s="33"/>
      <c r="B712" s="32"/>
      <c r="C712" s="34"/>
      <c r="D712" s="34"/>
      <c r="E712" s="43"/>
      <c r="F712" s="43"/>
      <c r="G712" s="43"/>
      <c r="H712" s="43"/>
    </row>
    <row r="713" spans="1:8" ht="15" x14ac:dyDescent="0.25">
      <c r="A713" s="33"/>
      <c r="B713" s="32"/>
      <c r="C713" s="34"/>
      <c r="D713" s="34"/>
      <c r="E713" s="43"/>
      <c r="F713" s="43"/>
      <c r="G713" s="43"/>
      <c r="H713" s="43"/>
    </row>
    <row r="714" spans="1:8" ht="15" x14ac:dyDescent="0.25">
      <c r="A714" s="33"/>
      <c r="B714" s="32"/>
      <c r="C714" s="34"/>
      <c r="D714" s="34"/>
      <c r="E714" s="43"/>
      <c r="F714" s="43"/>
      <c r="G714" s="43"/>
      <c r="H714" s="43"/>
    </row>
    <row r="715" spans="1:8" ht="15" x14ac:dyDescent="0.25">
      <c r="A715" s="33"/>
      <c r="B715" s="32"/>
      <c r="C715" s="34"/>
      <c r="D715" s="34"/>
      <c r="E715" s="43"/>
      <c r="F715" s="43"/>
      <c r="G715" s="43"/>
      <c r="H715" s="43"/>
    </row>
    <row r="716" spans="1:8" ht="15" x14ac:dyDescent="0.25">
      <c r="A716" s="33"/>
      <c r="B716" s="32"/>
      <c r="C716" s="34"/>
      <c r="D716" s="34"/>
      <c r="E716" s="43"/>
      <c r="F716" s="43"/>
      <c r="G716" s="43"/>
      <c r="H716" s="43"/>
    </row>
    <row r="717" spans="1:8" ht="15" x14ac:dyDescent="0.25">
      <c r="A717" s="33"/>
      <c r="B717" s="32"/>
      <c r="C717" s="34"/>
      <c r="D717" s="34"/>
      <c r="E717" s="43"/>
      <c r="F717" s="43"/>
      <c r="G717" s="43"/>
      <c r="H717" s="43"/>
    </row>
    <row r="718" spans="1:8" ht="15" x14ac:dyDescent="0.25">
      <c r="A718" s="33"/>
      <c r="B718" s="32"/>
      <c r="C718" s="34"/>
      <c r="D718" s="34"/>
      <c r="E718" s="43"/>
      <c r="F718" s="43"/>
      <c r="G718" s="43"/>
      <c r="H718" s="43"/>
    </row>
    <row r="719" spans="1:8" ht="15" x14ac:dyDescent="0.25">
      <c r="A719" s="33"/>
      <c r="B719" s="32"/>
      <c r="C719" s="34"/>
      <c r="D719" s="34"/>
      <c r="E719" s="43"/>
      <c r="F719" s="43"/>
      <c r="G719" s="43"/>
      <c r="H719" s="43"/>
    </row>
    <row r="720" spans="1:8" ht="15" x14ac:dyDescent="0.25">
      <c r="A720" s="33"/>
      <c r="B720" s="32"/>
      <c r="C720" s="34"/>
      <c r="D720" s="34"/>
      <c r="E720" s="43"/>
      <c r="F720" s="43"/>
      <c r="G720" s="43"/>
      <c r="H720" s="43"/>
    </row>
    <row r="721" spans="1:8" ht="15" x14ac:dyDescent="0.25">
      <c r="A721" s="33"/>
      <c r="B721" s="32"/>
      <c r="C721" s="34"/>
      <c r="D721" s="34"/>
      <c r="E721" s="43"/>
      <c r="F721" s="43"/>
      <c r="G721" s="43"/>
      <c r="H721" s="43"/>
    </row>
    <row r="722" spans="1:8" ht="15" x14ac:dyDescent="0.25">
      <c r="A722" s="33"/>
      <c r="B722" s="32"/>
      <c r="C722" s="34"/>
      <c r="D722" s="34"/>
      <c r="E722" s="43"/>
      <c r="F722" s="43"/>
      <c r="G722" s="43"/>
      <c r="H722" s="43"/>
    </row>
    <row r="723" spans="1:8" ht="15" x14ac:dyDescent="0.25">
      <c r="A723" s="33"/>
      <c r="B723" s="32"/>
      <c r="C723" s="34"/>
      <c r="D723" s="34"/>
      <c r="E723" s="43"/>
      <c r="F723" s="43"/>
      <c r="G723" s="43"/>
      <c r="H723" s="43"/>
    </row>
    <row r="724" spans="1:8" ht="15" x14ac:dyDescent="0.25">
      <c r="A724" s="33"/>
      <c r="B724" s="32"/>
      <c r="C724" s="34"/>
      <c r="D724" s="34"/>
      <c r="E724" s="43"/>
      <c r="F724" s="43"/>
      <c r="G724" s="43"/>
      <c r="H724" s="43"/>
    </row>
    <row r="725" spans="1:8" ht="15" x14ac:dyDescent="0.25">
      <c r="A725" s="33"/>
      <c r="B725" s="32"/>
      <c r="C725" s="34"/>
      <c r="D725" s="34"/>
      <c r="E725" s="43"/>
      <c r="F725" s="43"/>
      <c r="G725" s="43"/>
      <c r="H725" s="43"/>
    </row>
    <row r="726" spans="1:8" ht="15" x14ac:dyDescent="0.25">
      <c r="A726" s="33"/>
      <c r="B726" s="32"/>
      <c r="C726" s="34"/>
      <c r="D726" s="34"/>
      <c r="E726" s="43"/>
      <c r="F726" s="43"/>
      <c r="G726" s="43"/>
      <c r="H726" s="43"/>
    </row>
    <row r="727" spans="1:8" ht="15" x14ac:dyDescent="0.25">
      <c r="A727" s="33"/>
      <c r="B727" s="32"/>
      <c r="C727" s="34"/>
      <c r="D727" s="34"/>
      <c r="E727" s="43"/>
      <c r="F727" s="43"/>
      <c r="G727" s="43"/>
      <c r="H727" s="43"/>
    </row>
    <row r="728" spans="1:8" ht="15" x14ac:dyDescent="0.25">
      <c r="A728" s="33"/>
      <c r="B728" s="32"/>
      <c r="C728" s="34"/>
      <c r="D728" s="34"/>
      <c r="E728" s="43"/>
      <c r="F728" s="43"/>
      <c r="G728" s="43"/>
      <c r="H728" s="43"/>
    </row>
    <row r="729" spans="1:8" ht="15" x14ac:dyDescent="0.25">
      <c r="A729" s="33"/>
      <c r="B729" s="32"/>
      <c r="C729" s="34"/>
      <c r="D729" s="34"/>
      <c r="E729" s="43"/>
      <c r="F729" s="43"/>
      <c r="G729" s="43"/>
      <c r="H729" s="43"/>
    </row>
    <row r="730" spans="1:8" ht="15" x14ac:dyDescent="0.25">
      <c r="A730" s="33"/>
      <c r="B730" s="32"/>
      <c r="C730" s="34"/>
      <c r="D730" s="34"/>
      <c r="E730" s="43"/>
      <c r="F730" s="43"/>
      <c r="G730" s="43"/>
      <c r="H730" s="43"/>
    </row>
    <row r="731" spans="1:8" ht="15" x14ac:dyDescent="0.25">
      <c r="A731" s="33"/>
      <c r="B731" s="32"/>
      <c r="C731" s="34"/>
      <c r="D731" s="34"/>
      <c r="E731" s="43"/>
      <c r="F731" s="43"/>
      <c r="G731" s="43"/>
      <c r="H731" s="43"/>
    </row>
    <row r="732" spans="1:8" ht="15" x14ac:dyDescent="0.25">
      <c r="A732" s="33"/>
      <c r="B732" s="32"/>
      <c r="C732" s="34"/>
      <c r="D732" s="34"/>
      <c r="E732" s="43"/>
      <c r="F732" s="43"/>
      <c r="G732" s="43"/>
      <c r="H732" s="43"/>
    </row>
    <row r="733" spans="1:8" ht="15" x14ac:dyDescent="0.25">
      <c r="A733" s="33"/>
      <c r="B733" s="32"/>
      <c r="C733" s="34"/>
      <c r="D733" s="34"/>
      <c r="E733" s="43"/>
      <c r="F733" s="43"/>
      <c r="G733" s="43"/>
      <c r="H733" s="43"/>
    </row>
    <row r="734" spans="1:8" ht="15" x14ac:dyDescent="0.25">
      <c r="A734" s="33"/>
      <c r="B734" s="32"/>
      <c r="C734" s="34"/>
      <c r="D734" s="34"/>
      <c r="E734" s="43"/>
      <c r="F734" s="43"/>
      <c r="G734" s="43"/>
      <c r="H734" s="43"/>
    </row>
    <row r="735" spans="1:8" ht="15" x14ac:dyDescent="0.25">
      <c r="A735" s="33"/>
      <c r="B735" s="32"/>
      <c r="C735" s="34"/>
      <c r="D735" s="34"/>
      <c r="E735" s="43"/>
      <c r="F735" s="43"/>
      <c r="G735" s="43"/>
      <c r="H735" s="43"/>
    </row>
    <row r="736" spans="1:8" ht="15" x14ac:dyDescent="0.25">
      <c r="A736" s="33"/>
      <c r="B736" s="32"/>
      <c r="C736" s="34"/>
      <c r="D736" s="34"/>
      <c r="E736" s="43"/>
      <c r="F736" s="43"/>
      <c r="G736" s="43"/>
      <c r="H736" s="43"/>
    </row>
    <row r="737" spans="1:8" ht="15" x14ac:dyDescent="0.25">
      <c r="A737" s="33"/>
      <c r="B737" s="32"/>
      <c r="C737" s="34"/>
      <c r="D737" s="34"/>
      <c r="E737" s="43"/>
      <c r="F737" s="43"/>
      <c r="G737" s="43"/>
      <c r="H737" s="43"/>
    </row>
    <row r="738" spans="1:8" ht="15" x14ac:dyDescent="0.25">
      <c r="A738" s="33"/>
      <c r="B738" s="32"/>
      <c r="C738" s="34"/>
      <c r="D738" s="34"/>
      <c r="E738" s="43"/>
      <c r="F738" s="43"/>
      <c r="G738" s="43"/>
      <c r="H738" s="43"/>
    </row>
    <row r="739" spans="1:8" ht="15" x14ac:dyDescent="0.25">
      <c r="A739" s="33"/>
      <c r="B739" s="32"/>
      <c r="C739" s="34"/>
      <c r="D739" s="34"/>
      <c r="E739" s="43"/>
      <c r="F739" s="43"/>
      <c r="G739" s="43"/>
      <c r="H739" s="43"/>
    </row>
    <row r="740" spans="1:8" ht="15" x14ac:dyDescent="0.25">
      <c r="A740" s="33"/>
      <c r="B740" s="32"/>
      <c r="C740" s="34"/>
      <c r="D740" s="34"/>
      <c r="E740" s="43"/>
      <c r="F740" s="43"/>
      <c r="G740" s="43"/>
      <c r="H740" s="43"/>
    </row>
    <row r="741" spans="1:8" ht="15" x14ac:dyDescent="0.25">
      <c r="A741" s="33"/>
      <c r="B741" s="32"/>
      <c r="C741" s="34"/>
      <c r="D741" s="34"/>
      <c r="E741" s="43"/>
      <c r="F741" s="43"/>
      <c r="G741" s="43"/>
      <c r="H741" s="43"/>
    </row>
    <row r="742" spans="1:8" ht="15" x14ac:dyDescent="0.25">
      <c r="A742" s="33"/>
      <c r="B742" s="32"/>
      <c r="C742" s="34"/>
      <c r="D742" s="34"/>
      <c r="E742" s="43"/>
      <c r="F742" s="43"/>
      <c r="G742" s="43"/>
      <c r="H742" s="43"/>
    </row>
    <row r="743" spans="1:8" ht="15" x14ac:dyDescent="0.25">
      <c r="A743" s="33"/>
      <c r="B743" s="32"/>
      <c r="C743" s="34"/>
      <c r="D743" s="34"/>
      <c r="E743" s="43"/>
      <c r="F743" s="43"/>
      <c r="G743" s="43"/>
      <c r="H743" s="43"/>
    </row>
    <row r="744" spans="1:8" ht="15" x14ac:dyDescent="0.25">
      <c r="A744" s="33"/>
      <c r="B744" s="32"/>
      <c r="C744" s="34"/>
      <c r="D744" s="34"/>
      <c r="E744" s="43"/>
      <c r="F744" s="43"/>
      <c r="G744" s="43"/>
      <c r="H744" s="43"/>
    </row>
    <row r="745" spans="1:8" ht="15" x14ac:dyDescent="0.25">
      <c r="A745" s="33"/>
      <c r="B745" s="32"/>
      <c r="C745" s="34"/>
      <c r="D745" s="34"/>
      <c r="E745" s="43"/>
      <c r="F745" s="43"/>
      <c r="G745" s="43"/>
      <c r="H745" s="43"/>
    </row>
    <row r="746" spans="1:8" ht="15" x14ac:dyDescent="0.25">
      <c r="A746" s="33"/>
      <c r="B746" s="32"/>
      <c r="C746" s="34"/>
      <c r="D746" s="34"/>
      <c r="E746" s="43"/>
      <c r="F746" s="43"/>
      <c r="G746" s="43"/>
      <c r="H746" s="43"/>
    </row>
    <row r="747" spans="1:8" ht="15" x14ac:dyDescent="0.25">
      <c r="A747" s="33"/>
      <c r="B747" s="32"/>
      <c r="C747" s="34"/>
      <c r="D747" s="34"/>
      <c r="E747" s="43"/>
      <c r="F747" s="43"/>
      <c r="G747" s="43"/>
      <c r="H747" s="43"/>
    </row>
    <row r="748" spans="1:8" ht="15" x14ac:dyDescent="0.25">
      <c r="A748" s="33"/>
      <c r="B748" s="32"/>
      <c r="C748" s="34"/>
      <c r="D748" s="34"/>
      <c r="E748" s="43"/>
      <c r="F748" s="43"/>
      <c r="G748" s="43"/>
      <c r="H748" s="43"/>
    </row>
    <row r="749" spans="1:8" ht="15" x14ac:dyDescent="0.25">
      <c r="A749" s="33"/>
      <c r="B749" s="32"/>
      <c r="C749" s="34"/>
      <c r="D749" s="34"/>
      <c r="E749" s="43"/>
      <c r="F749" s="43"/>
      <c r="G749" s="43"/>
      <c r="H749" s="43"/>
    </row>
    <row r="750" spans="1:8" ht="15" x14ac:dyDescent="0.25">
      <c r="A750" s="33"/>
      <c r="B750" s="32"/>
      <c r="C750" s="34"/>
      <c r="D750" s="34"/>
      <c r="E750" s="43"/>
      <c r="F750" s="43"/>
      <c r="G750" s="43"/>
      <c r="H750" s="43"/>
    </row>
    <row r="751" spans="1:8" ht="15" x14ac:dyDescent="0.25">
      <c r="A751" s="33"/>
      <c r="B751" s="32"/>
      <c r="C751" s="34"/>
      <c r="D751" s="34"/>
      <c r="E751" s="43"/>
      <c r="F751" s="43"/>
      <c r="G751" s="43"/>
      <c r="H751" s="43"/>
    </row>
    <row r="752" spans="1:8" ht="15" x14ac:dyDescent="0.25">
      <c r="A752" s="33"/>
      <c r="B752" s="32"/>
      <c r="C752" s="34"/>
      <c r="D752" s="34"/>
      <c r="E752" s="43"/>
      <c r="F752" s="43"/>
      <c r="G752" s="43"/>
      <c r="H752" s="43"/>
    </row>
    <row r="753" spans="1:8" ht="15" x14ac:dyDescent="0.25">
      <c r="A753" s="33"/>
      <c r="B753" s="32"/>
      <c r="C753" s="34"/>
      <c r="D753" s="34"/>
      <c r="E753" s="43"/>
      <c r="F753" s="43"/>
      <c r="G753" s="43"/>
      <c r="H753" s="43"/>
    </row>
    <row r="754" spans="1:8" ht="15" x14ac:dyDescent="0.25">
      <c r="A754" s="33"/>
      <c r="B754" s="32"/>
      <c r="C754" s="34"/>
      <c r="D754" s="34"/>
      <c r="E754" s="43"/>
      <c r="F754" s="43"/>
      <c r="G754" s="43"/>
      <c r="H754" s="43"/>
    </row>
    <row r="755" spans="1:8" ht="15" x14ac:dyDescent="0.25">
      <c r="A755" s="33"/>
      <c r="B755" s="32"/>
      <c r="C755" s="34"/>
      <c r="D755" s="34"/>
      <c r="E755" s="43"/>
      <c r="F755" s="43"/>
      <c r="G755" s="43"/>
      <c r="H755" s="43"/>
    </row>
    <row r="756" spans="1:8" ht="15" x14ac:dyDescent="0.25">
      <c r="A756" s="33"/>
      <c r="B756" s="32"/>
      <c r="C756" s="34"/>
      <c r="D756" s="34"/>
      <c r="E756" s="43"/>
      <c r="F756" s="43"/>
      <c r="G756" s="43"/>
      <c r="H756" s="43"/>
    </row>
    <row r="757" spans="1:8" ht="15" x14ac:dyDescent="0.25">
      <c r="A757" s="33"/>
      <c r="B757" s="32"/>
      <c r="C757" s="34"/>
      <c r="D757" s="34"/>
      <c r="E757" s="43"/>
      <c r="F757" s="43"/>
      <c r="G757" s="43"/>
      <c r="H757" s="43"/>
    </row>
    <row r="758" spans="1:8" ht="15" x14ac:dyDescent="0.25">
      <c r="A758" s="33"/>
      <c r="B758" s="32"/>
      <c r="C758" s="34"/>
      <c r="D758" s="34"/>
      <c r="E758" s="43"/>
      <c r="F758" s="43"/>
      <c r="G758" s="43"/>
      <c r="H758" s="43"/>
    </row>
    <row r="759" spans="1:8" ht="15" x14ac:dyDescent="0.25">
      <c r="A759" s="33"/>
      <c r="B759" s="32"/>
      <c r="C759" s="34"/>
      <c r="D759" s="34"/>
      <c r="E759" s="43"/>
      <c r="F759" s="43"/>
      <c r="G759" s="43"/>
      <c r="H759" s="43"/>
    </row>
    <row r="760" spans="1:8" ht="15" x14ac:dyDescent="0.25">
      <c r="A760" s="33"/>
      <c r="B760" s="32"/>
      <c r="C760" s="34"/>
      <c r="D760" s="34"/>
      <c r="E760" s="43"/>
      <c r="F760" s="43"/>
      <c r="G760" s="43"/>
      <c r="H760" s="43"/>
    </row>
    <row r="761" spans="1:8" ht="15" x14ac:dyDescent="0.25">
      <c r="A761" s="33"/>
      <c r="B761" s="32"/>
      <c r="C761" s="34"/>
      <c r="D761" s="34"/>
      <c r="E761" s="43"/>
      <c r="F761" s="43"/>
      <c r="G761" s="43"/>
      <c r="H761" s="43"/>
    </row>
    <row r="762" spans="1:8" ht="15" x14ac:dyDescent="0.25">
      <c r="A762" s="33"/>
      <c r="B762" s="32"/>
      <c r="C762" s="34"/>
      <c r="D762" s="34"/>
      <c r="E762" s="43"/>
      <c r="F762" s="43"/>
      <c r="G762" s="43"/>
      <c r="H762" s="43"/>
    </row>
    <row r="763" spans="1:8" ht="15" x14ac:dyDescent="0.25">
      <c r="A763" s="33"/>
      <c r="B763" s="32"/>
      <c r="C763" s="34"/>
      <c r="D763" s="34"/>
      <c r="E763" s="43"/>
      <c r="F763" s="43"/>
      <c r="G763" s="43"/>
      <c r="H763" s="43"/>
    </row>
    <row r="764" spans="1:8" ht="15" x14ac:dyDescent="0.25">
      <c r="A764" s="33"/>
      <c r="B764" s="32"/>
      <c r="C764" s="34"/>
      <c r="D764" s="34"/>
      <c r="E764" s="43"/>
      <c r="F764" s="43"/>
      <c r="G764" s="43"/>
      <c r="H764" s="43"/>
    </row>
    <row r="765" spans="1:8" ht="15" x14ac:dyDescent="0.25">
      <c r="A765" s="33"/>
      <c r="B765" s="32"/>
      <c r="C765" s="34"/>
      <c r="D765" s="34"/>
      <c r="E765" s="43"/>
      <c r="F765" s="43"/>
      <c r="G765" s="43"/>
      <c r="H765" s="43"/>
    </row>
    <row r="766" spans="1:8" ht="15" x14ac:dyDescent="0.25">
      <c r="A766" s="33"/>
      <c r="B766" s="32"/>
      <c r="C766" s="34"/>
      <c r="D766" s="34"/>
      <c r="E766" s="43"/>
      <c r="F766" s="43"/>
      <c r="G766" s="43"/>
      <c r="H766" s="43"/>
    </row>
    <row r="767" spans="1:8" ht="15" x14ac:dyDescent="0.25">
      <c r="A767" s="33"/>
      <c r="B767" s="32"/>
      <c r="C767" s="34"/>
      <c r="D767" s="34"/>
      <c r="E767" s="43"/>
      <c r="F767" s="43"/>
      <c r="G767" s="43"/>
      <c r="H767" s="43"/>
    </row>
    <row r="768" spans="1:8" ht="15" x14ac:dyDescent="0.25">
      <c r="A768" s="33"/>
      <c r="B768" s="32"/>
      <c r="C768" s="34"/>
      <c r="D768" s="34"/>
      <c r="E768" s="43"/>
      <c r="F768" s="43"/>
      <c r="G768" s="43"/>
      <c r="H768" s="43"/>
    </row>
    <row r="769" spans="1:8" ht="15" x14ac:dyDescent="0.25">
      <c r="A769" s="33"/>
      <c r="B769" s="32"/>
      <c r="C769" s="34"/>
      <c r="D769" s="34"/>
      <c r="E769" s="43"/>
      <c r="F769" s="43"/>
      <c r="G769" s="43"/>
      <c r="H769" s="43"/>
    </row>
    <row r="770" spans="1:8" ht="15" x14ac:dyDescent="0.25">
      <c r="A770" s="33"/>
      <c r="B770" s="32"/>
      <c r="C770" s="34"/>
      <c r="D770" s="34"/>
      <c r="E770" s="43"/>
      <c r="F770" s="43"/>
      <c r="G770" s="43"/>
      <c r="H770" s="43"/>
    </row>
    <row r="771" spans="1:8" ht="15" x14ac:dyDescent="0.25">
      <c r="A771" s="33"/>
      <c r="B771" s="32"/>
      <c r="C771" s="34"/>
      <c r="D771" s="34"/>
      <c r="E771" s="43"/>
      <c r="F771" s="43"/>
      <c r="G771" s="43"/>
      <c r="H771" s="43"/>
    </row>
    <row r="772" spans="1:8" ht="15" x14ac:dyDescent="0.25">
      <c r="A772" s="33"/>
      <c r="B772" s="32"/>
      <c r="C772" s="34"/>
      <c r="D772" s="34"/>
      <c r="E772" s="43"/>
      <c r="F772" s="43"/>
      <c r="G772" s="43"/>
      <c r="H772" s="43"/>
    </row>
    <row r="773" spans="1:8" ht="15" x14ac:dyDescent="0.25">
      <c r="A773" s="33"/>
      <c r="B773" s="32"/>
      <c r="C773" s="34"/>
      <c r="D773" s="34"/>
      <c r="E773" s="43"/>
      <c r="F773" s="43"/>
      <c r="G773" s="43"/>
      <c r="H773" s="43"/>
    </row>
    <row r="774" spans="1:8" ht="15" x14ac:dyDescent="0.25">
      <c r="A774" s="33"/>
      <c r="B774" s="32"/>
      <c r="C774" s="34"/>
      <c r="D774" s="34"/>
      <c r="E774" s="43"/>
      <c r="F774" s="43"/>
      <c r="G774" s="43"/>
      <c r="H774" s="43"/>
    </row>
    <row r="775" spans="1:8" ht="15" x14ac:dyDescent="0.25">
      <c r="A775" s="33"/>
      <c r="B775" s="32"/>
      <c r="C775" s="34"/>
      <c r="D775" s="34"/>
      <c r="E775" s="43"/>
      <c r="F775" s="43"/>
      <c r="G775" s="43"/>
      <c r="H775" s="43"/>
    </row>
    <row r="776" spans="1:8" ht="15" x14ac:dyDescent="0.25">
      <c r="A776" s="33"/>
      <c r="B776" s="32"/>
      <c r="C776" s="34"/>
      <c r="D776" s="34"/>
      <c r="E776" s="43"/>
      <c r="F776" s="43"/>
      <c r="G776" s="43"/>
      <c r="H776" s="43"/>
    </row>
    <row r="777" spans="1:8" ht="15" x14ac:dyDescent="0.25">
      <c r="A777" s="33"/>
      <c r="B777" s="32"/>
      <c r="C777" s="34"/>
      <c r="D777" s="34"/>
      <c r="E777" s="43"/>
      <c r="F777" s="43"/>
      <c r="G777" s="43"/>
      <c r="H777" s="43"/>
    </row>
    <row r="778" spans="1:8" ht="15" x14ac:dyDescent="0.25">
      <c r="A778" s="33"/>
      <c r="B778" s="32"/>
      <c r="C778" s="34"/>
      <c r="D778" s="34"/>
      <c r="E778" s="43"/>
      <c r="F778" s="43"/>
      <c r="G778" s="43"/>
      <c r="H778" s="43"/>
    </row>
    <row r="779" spans="1:8" ht="15" x14ac:dyDescent="0.25">
      <c r="A779" s="33"/>
      <c r="B779" s="32"/>
      <c r="C779" s="34"/>
      <c r="D779" s="34"/>
      <c r="E779" s="43"/>
      <c r="F779" s="43"/>
      <c r="G779" s="43"/>
      <c r="H779" s="43"/>
    </row>
    <row r="780" spans="1:8" ht="15" x14ac:dyDescent="0.25">
      <c r="A780" s="33"/>
      <c r="B780" s="32"/>
      <c r="C780" s="34"/>
      <c r="D780" s="34"/>
      <c r="E780" s="43"/>
      <c r="F780" s="43"/>
      <c r="G780" s="43"/>
      <c r="H780" s="43"/>
    </row>
    <row r="781" spans="1:8" ht="15" x14ac:dyDescent="0.25">
      <c r="A781" s="33"/>
      <c r="B781" s="32"/>
      <c r="C781" s="34"/>
      <c r="D781" s="34"/>
      <c r="E781" s="43"/>
      <c r="F781" s="43"/>
      <c r="G781" s="43"/>
      <c r="H781" s="43"/>
    </row>
    <row r="782" spans="1:8" ht="15" x14ac:dyDescent="0.25">
      <c r="A782" s="33"/>
      <c r="B782" s="32"/>
      <c r="C782" s="34"/>
      <c r="D782" s="34"/>
      <c r="E782" s="43"/>
      <c r="F782" s="43"/>
      <c r="G782" s="43"/>
      <c r="H782" s="43"/>
    </row>
    <row r="783" spans="1:8" ht="15" x14ac:dyDescent="0.25">
      <c r="A783" s="33"/>
      <c r="B783" s="32"/>
      <c r="C783" s="34"/>
      <c r="D783" s="34"/>
      <c r="E783" s="43"/>
      <c r="F783" s="43"/>
      <c r="G783" s="43"/>
      <c r="H783" s="43"/>
    </row>
    <row r="784" spans="1:8" ht="15" x14ac:dyDescent="0.25">
      <c r="A784" s="33"/>
      <c r="B784" s="32"/>
      <c r="C784" s="34"/>
      <c r="D784" s="34"/>
      <c r="E784" s="43"/>
      <c r="F784" s="43"/>
      <c r="G784" s="43"/>
      <c r="H784" s="43"/>
    </row>
    <row r="785" spans="1:8" ht="15" x14ac:dyDescent="0.25">
      <c r="A785" s="33"/>
      <c r="B785" s="32"/>
      <c r="C785" s="34"/>
      <c r="D785" s="34"/>
      <c r="E785" s="43"/>
      <c r="F785" s="43"/>
      <c r="G785" s="43"/>
      <c r="H785" s="43"/>
    </row>
    <row r="786" spans="1:8" ht="15" x14ac:dyDescent="0.25">
      <c r="A786" s="33"/>
      <c r="B786" s="32"/>
      <c r="C786" s="34"/>
      <c r="D786" s="34"/>
      <c r="E786" s="43"/>
      <c r="F786" s="43"/>
      <c r="G786" s="43"/>
      <c r="H786" s="43"/>
    </row>
    <row r="787" spans="1:8" ht="15" x14ac:dyDescent="0.25">
      <c r="A787" s="33"/>
      <c r="B787" s="32"/>
      <c r="C787" s="34"/>
      <c r="D787" s="34"/>
      <c r="E787" s="43"/>
      <c r="F787" s="43"/>
      <c r="G787" s="43"/>
      <c r="H787" s="43"/>
    </row>
    <row r="788" spans="1:8" ht="15" x14ac:dyDescent="0.25">
      <c r="A788" s="33"/>
      <c r="B788" s="32"/>
      <c r="C788" s="34"/>
      <c r="D788" s="34"/>
      <c r="E788" s="43"/>
      <c r="F788" s="43"/>
      <c r="G788" s="43"/>
      <c r="H788" s="43"/>
    </row>
    <row r="789" spans="1:8" ht="15" x14ac:dyDescent="0.25">
      <c r="A789" s="33"/>
      <c r="B789" s="32"/>
      <c r="C789" s="34"/>
      <c r="D789" s="34"/>
      <c r="E789" s="43"/>
      <c r="F789" s="43"/>
      <c r="G789" s="43"/>
      <c r="H789" s="43"/>
    </row>
    <row r="790" spans="1:8" ht="15" x14ac:dyDescent="0.25">
      <c r="A790" s="33"/>
      <c r="B790" s="32"/>
      <c r="C790" s="34"/>
      <c r="D790" s="34"/>
      <c r="E790" s="43"/>
      <c r="F790" s="43"/>
      <c r="G790" s="43"/>
      <c r="H790" s="43"/>
    </row>
    <row r="791" spans="1:8" ht="15" x14ac:dyDescent="0.25">
      <c r="A791" s="33"/>
      <c r="B791" s="32"/>
      <c r="C791" s="34"/>
      <c r="D791" s="34"/>
      <c r="E791" s="43"/>
      <c r="F791" s="43"/>
      <c r="G791" s="43"/>
      <c r="H791" s="43"/>
    </row>
    <row r="792" spans="1:8" ht="15" x14ac:dyDescent="0.25">
      <c r="A792" s="33"/>
      <c r="B792" s="32"/>
      <c r="C792" s="34"/>
      <c r="D792" s="34"/>
      <c r="E792" s="43"/>
      <c r="F792" s="43"/>
      <c r="G792" s="43"/>
      <c r="H792" s="43"/>
    </row>
    <row r="793" spans="1:8" ht="15" x14ac:dyDescent="0.25">
      <c r="A793" s="33"/>
      <c r="B793" s="32"/>
      <c r="C793" s="34"/>
      <c r="D793" s="34"/>
      <c r="E793" s="43"/>
      <c r="F793" s="43"/>
      <c r="G793" s="43"/>
      <c r="H793" s="43"/>
    </row>
    <row r="794" spans="1:8" ht="15" x14ac:dyDescent="0.25">
      <c r="A794" s="33"/>
      <c r="B794" s="32"/>
      <c r="C794" s="34"/>
      <c r="D794" s="34"/>
      <c r="E794" s="43"/>
      <c r="F794" s="43"/>
      <c r="G794" s="43"/>
      <c r="H794" s="43"/>
    </row>
    <row r="795" spans="1:8" ht="15" x14ac:dyDescent="0.25">
      <c r="A795" s="33"/>
      <c r="B795" s="32"/>
      <c r="C795" s="34"/>
      <c r="D795" s="34"/>
      <c r="E795" s="43"/>
      <c r="F795" s="43"/>
      <c r="G795" s="43"/>
      <c r="H795" s="43"/>
    </row>
    <row r="796" spans="1:8" ht="15" x14ac:dyDescent="0.25">
      <c r="A796" s="33"/>
      <c r="B796" s="32"/>
      <c r="C796" s="34"/>
      <c r="D796" s="34"/>
      <c r="E796" s="43"/>
      <c r="F796" s="43"/>
      <c r="G796" s="43"/>
      <c r="H796" s="43"/>
    </row>
    <row r="797" spans="1:8" ht="15" x14ac:dyDescent="0.25">
      <c r="A797" s="33"/>
      <c r="B797" s="32"/>
      <c r="C797" s="34"/>
      <c r="D797" s="34"/>
      <c r="E797" s="43"/>
      <c r="F797" s="43"/>
      <c r="G797" s="43"/>
      <c r="H797" s="43"/>
    </row>
    <row r="798" spans="1:8" ht="15" x14ac:dyDescent="0.25">
      <c r="A798" s="33"/>
      <c r="B798" s="32"/>
      <c r="C798" s="34"/>
      <c r="D798" s="34"/>
      <c r="E798" s="43"/>
      <c r="F798" s="43"/>
      <c r="G798" s="43"/>
      <c r="H798" s="43"/>
    </row>
    <row r="799" spans="1:8" ht="15" x14ac:dyDescent="0.25">
      <c r="A799" s="33"/>
      <c r="B799" s="32"/>
      <c r="C799" s="34"/>
      <c r="D799" s="34"/>
      <c r="E799" s="43"/>
      <c r="F799" s="43"/>
      <c r="G799" s="43"/>
      <c r="H799" s="43"/>
    </row>
    <row r="800" spans="1:8" ht="15" x14ac:dyDescent="0.25">
      <c r="A800" s="33"/>
      <c r="B800" s="32"/>
      <c r="C800" s="34"/>
      <c r="D800" s="34"/>
      <c r="E800" s="43"/>
      <c r="F800" s="43"/>
      <c r="G800" s="43"/>
      <c r="H800" s="43"/>
    </row>
    <row r="801" spans="1:8" ht="15" x14ac:dyDescent="0.25">
      <c r="A801" s="33"/>
      <c r="B801" s="32"/>
      <c r="C801" s="34"/>
      <c r="D801" s="34"/>
      <c r="E801" s="43"/>
      <c r="F801" s="43"/>
      <c r="G801" s="43"/>
      <c r="H801" s="43"/>
    </row>
    <row r="802" spans="1:8" ht="15" x14ac:dyDescent="0.25">
      <c r="A802" s="33"/>
      <c r="B802" s="32"/>
      <c r="C802" s="34"/>
      <c r="D802" s="34"/>
      <c r="E802" s="43"/>
      <c r="F802" s="43"/>
      <c r="G802" s="43"/>
      <c r="H802" s="43"/>
    </row>
    <row r="803" spans="1:8" ht="15" x14ac:dyDescent="0.25">
      <c r="A803" s="33"/>
      <c r="B803" s="32"/>
      <c r="C803" s="34"/>
      <c r="D803" s="34"/>
      <c r="E803" s="43"/>
      <c r="F803" s="43"/>
      <c r="G803" s="43"/>
      <c r="H803" s="43"/>
    </row>
    <row r="804" spans="1:8" ht="15" x14ac:dyDescent="0.25">
      <c r="A804" s="33"/>
      <c r="B804" s="32"/>
      <c r="C804" s="34"/>
      <c r="D804" s="34"/>
      <c r="E804" s="43"/>
      <c r="F804" s="43"/>
      <c r="G804" s="43"/>
      <c r="H804" s="43"/>
    </row>
    <row r="805" spans="1:8" ht="15" x14ac:dyDescent="0.25">
      <c r="A805" s="33"/>
      <c r="B805" s="32"/>
      <c r="C805" s="34"/>
      <c r="D805" s="34"/>
      <c r="E805" s="43"/>
      <c r="F805" s="43"/>
      <c r="G805" s="43"/>
      <c r="H805" s="43"/>
    </row>
    <row r="806" spans="1:8" ht="15" x14ac:dyDescent="0.25">
      <c r="A806" s="33"/>
      <c r="B806" s="32"/>
      <c r="C806" s="34"/>
      <c r="D806" s="34"/>
      <c r="E806" s="43"/>
      <c r="F806" s="43"/>
      <c r="G806" s="43"/>
      <c r="H806" s="43"/>
    </row>
    <row r="807" spans="1:8" ht="15" x14ac:dyDescent="0.25">
      <c r="A807" s="33"/>
      <c r="B807" s="32"/>
      <c r="C807" s="34"/>
      <c r="D807" s="34"/>
      <c r="E807" s="43"/>
      <c r="F807" s="43"/>
      <c r="G807" s="43"/>
      <c r="H807" s="43"/>
    </row>
    <row r="808" spans="1:8" ht="15" x14ac:dyDescent="0.25">
      <c r="A808" s="33"/>
      <c r="B808" s="32"/>
      <c r="C808" s="34"/>
      <c r="D808" s="34"/>
      <c r="E808" s="43"/>
      <c r="F808" s="43"/>
      <c r="G808" s="43"/>
      <c r="H808" s="43"/>
    </row>
    <row r="809" spans="1:8" ht="15" x14ac:dyDescent="0.25">
      <c r="A809" s="33"/>
      <c r="B809" s="32"/>
      <c r="C809" s="34"/>
      <c r="D809" s="34"/>
      <c r="E809" s="43"/>
      <c r="F809" s="43"/>
      <c r="G809" s="43"/>
      <c r="H809" s="43"/>
    </row>
    <row r="810" spans="1:8" ht="15" x14ac:dyDescent="0.25">
      <c r="A810" s="33"/>
      <c r="B810" s="32"/>
      <c r="C810" s="34"/>
      <c r="D810" s="34"/>
      <c r="E810" s="43"/>
      <c r="F810" s="43"/>
      <c r="G810" s="43"/>
      <c r="H810" s="43"/>
    </row>
    <row r="811" spans="1:8" ht="15" x14ac:dyDescent="0.25">
      <c r="A811" s="33"/>
      <c r="B811" s="32"/>
      <c r="C811" s="34"/>
      <c r="D811" s="34"/>
      <c r="E811" s="43"/>
      <c r="F811" s="43"/>
      <c r="G811" s="43"/>
      <c r="H811" s="43"/>
    </row>
    <row r="812" spans="1:8" ht="15" x14ac:dyDescent="0.25">
      <c r="A812" s="33"/>
      <c r="B812" s="32"/>
      <c r="C812" s="34"/>
      <c r="D812" s="34"/>
      <c r="E812" s="43"/>
      <c r="F812" s="43"/>
      <c r="G812" s="43"/>
      <c r="H812" s="43"/>
    </row>
    <row r="813" spans="1:8" ht="15" x14ac:dyDescent="0.25">
      <c r="A813" s="33"/>
      <c r="B813" s="32"/>
      <c r="C813" s="34"/>
      <c r="D813" s="34"/>
      <c r="E813" s="43"/>
      <c r="F813" s="43"/>
      <c r="G813" s="43"/>
      <c r="H813" s="43"/>
    </row>
    <row r="814" spans="1:8" ht="15" x14ac:dyDescent="0.25">
      <c r="A814" s="33"/>
      <c r="B814" s="32"/>
      <c r="C814" s="34"/>
      <c r="D814" s="34"/>
      <c r="E814" s="43"/>
      <c r="F814" s="43"/>
      <c r="G814" s="43"/>
      <c r="H814" s="43"/>
    </row>
    <row r="815" spans="1:8" ht="15" x14ac:dyDescent="0.25">
      <c r="A815" s="33"/>
      <c r="B815" s="32"/>
      <c r="C815" s="34"/>
      <c r="D815" s="34"/>
      <c r="E815" s="43"/>
      <c r="F815" s="43"/>
      <c r="G815" s="43"/>
      <c r="H815" s="43"/>
    </row>
    <row r="816" spans="1:8" ht="15" x14ac:dyDescent="0.25">
      <c r="A816" s="33"/>
      <c r="B816" s="32"/>
      <c r="C816" s="34"/>
      <c r="D816" s="34"/>
      <c r="E816" s="43"/>
      <c r="F816" s="43"/>
      <c r="G816" s="43"/>
      <c r="H816" s="43"/>
    </row>
    <row r="817" spans="1:8" ht="15" x14ac:dyDescent="0.25">
      <c r="A817" s="33"/>
      <c r="B817" s="32"/>
      <c r="C817" s="34"/>
      <c r="D817" s="34"/>
      <c r="E817" s="43"/>
      <c r="F817" s="43"/>
      <c r="G817" s="43"/>
      <c r="H817" s="43"/>
    </row>
    <row r="818" spans="1:8" ht="15" x14ac:dyDescent="0.25">
      <c r="A818" s="33"/>
      <c r="B818" s="32"/>
      <c r="C818" s="34"/>
      <c r="D818" s="34"/>
      <c r="E818" s="43"/>
      <c r="F818" s="43"/>
      <c r="G818" s="43"/>
      <c r="H818" s="43"/>
    </row>
    <row r="819" spans="1:8" ht="15" x14ac:dyDescent="0.25">
      <c r="A819" s="33"/>
      <c r="B819" s="32"/>
      <c r="C819" s="34"/>
      <c r="D819" s="34"/>
      <c r="E819" s="43"/>
      <c r="F819" s="43"/>
      <c r="G819" s="43"/>
      <c r="H819" s="43"/>
    </row>
    <row r="820" spans="1:8" ht="15" x14ac:dyDescent="0.25">
      <c r="A820" s="33"/>
      <c r="B820" s="32"/>
      <c r="C820" s="34"/>
      <c r="D820" s="34"/>
      <c r="E820" s="43"/>
      <c r="F820" s="43"/>
      <c r="G820" s="43"/>
      <c r="H820" s="43"/>
    </row>
    <row r="821" spans="1:8" ht="15" x14ac:dyDescent="0.25">
      <c r="A821" s="33"/>
      <c r="B821" s="32"/>
      <c r="C821" s="34"/>
      <c r="D821" s="34"/>
      <c r="E821" s="43"/>
      <c r="F821" s="43"/>
      <c r="G821" s="43"/>
      <c r="H821" s="43"/>
    </row>
    <row r="822" spans="1:8" ht="15" x14ac:dyDescent="0.25">
      <c r="A822" s="33"/>
      <c r="B822" s="32"/>
      <c r="C822" s="34"/>
      <c r="D822" s="34"/>
      <c r="E822" s="43"/>
      <c r="F822" s="43"/>
      <c r="G822" s="43"/>
      <c r="H822" s="43"/>
    </row>
    <row r="823" spans="1:8" ht="15" x14ac:dyDescent="0.25">
      <c r="A823" s="33"/>
      <c r="B823" s="32"/>
      <c r="C823" s="34"/>
      <c r="D823" s="34"/>
      <c r="E823" s="43"/>
      <c r="F823" s="43"/>
      <c r="G823" s="43"/>
      <c r="H823" s="43"/>
    </row>
    <row r="824" spans="1:8" ht="15" x14ac:dyDescent="0.25">
      <c r="A824" s="33"/>
      <c r="B824" s="32"/>
      <c r="C824" s="34"/>
      <c r="D824" s="34"/>
      <c r="E824" s="43"/>
      <c r="F824" s="43"/>
      <c r="G824" s="43"/>
      <c r="H824" s="43"/>
    </row>
    <row r="825" spans="1:8" ht="15" x14ac:dyDescent="0.25">
      <c r="A825" s="33"/>
      <c r="B825" s="32"/>
      <c r="C825" s="34"/>
      <c r="D825" s="34"/>
      <c r="E825" s="43"/>
      <c r="F825" s="43"/>
      <c r="G825" s="43"/>
      <c r="H825" s="43"/>
    </row>
    <row r="826" spans="1:8" ht="15" x14ac:dyDescent="0.25">
      <c r="A826" s="33"/>
      <c r="B826" s="32"/>
      <c r="C826" s="34"/>
      <c r="D826" s="34"/>
      <c r="E826" s="43"/>
      <c r="F826" s="43"/>
      <c r="G826" s="43"/>
      <c r="H826" s="43"/>
    </row>
    <row r="827" spans="1:8" ht="15" x14ac:dyDescent="0.25">
      <c r="A827" s="33"/>
      <c r="B827" s="32"/>
      <c r="C827" s="34"/>
      <c r="D827" s="34"/>
      <c r="E827" s="43"/>
      <c r="F827" s="43"/>
      <c r="G827" s="43"/>
      <c r="H827" s="43"/>
    </row>
    <row r="828" spans="1:8" ht="15" x14ac:dyDescent="0.25">
      <c r="A828" s="33"/>
      <c r="B828" s="32"/>
      <c r="C828" s="34"/>
      <c r="D828" s="34"/>
      <c r="E828" s="43"/>
      <c r="F828" s="43"/>
      <c r="G828" s="43"/>
      <c r="H828" s="43"/>
    </row>
    <row r="829" spans="1:8" ht="15" x14ac:dyDescent="0.25">
      <c r="A829" s="33"/>
      <c r="B829" s="32"/>
      <c r="C829" s="34"/>
      <c r="D829" s="34"/>
      <c r="E829" s="43"/>
      <c r="F829" s="43"/>
      <c r="G829" s="43"/>
      <c r="H829" s="43"/>
    </row>
    <row r="830" spans="1:8" ht="15" x14ac:dyDescent="0.25">
      <c r="A830" s="33"/>
      <c r="B830" s="32"/>
      <c r="C830" s="34"/>
      <c r="D830" s="34"/>
      <c r="E830" s="43"/>
      <c r="F830" s="43"/>
      <c r="G830" s="43"/>
      <c r="H830" s="43"/>
    </row>
    <row r="831" spans="1:8" ht="15" x14ac:dyDescent="0.25">
      <c r="A831" s="33"/>
      <c r="B831" s="32"/>
      <c r="C831" s="34"/>
      <c r="D831" s="34"/>
      <c r="E831" s="43"/>
      <c r="F831" s="43"/>
      <c r="G831" s="43"/>
      <c r="H831" s="43"/>
    </row>
    <row r="832" spans="1:8" ht="15" x14ac:dyDescent="0.25">
      <c r="A832" s="33"/>
      <c r="B832" s="32"/>
      <c r="C832" s="34"/>
      <c r="D832" s="34"/>
      <c r="E832" s="43"/>
      <c r="F832" s="43"/>
      <c r="G832" s="43"/>
      <c r="H832" s="43"/>
    </row>
    <row r="833" spans="1:8" ht="15" x14ac:dyDescent="0.25">
      <c r="A833" s="33"/>
      <c r="B833" s="32"/>
      <c r="C833" s="34"/>
      <c r="D833" s="34"/>
      <c r="E833" s="43"/>
      <c r="F833" s="43"/>
      <c r="G833" s="43"/>
      <c r="H833" s="43"/>
    </row>
    <row r="834" spans="1:8" ht="15" x14ac:dyDescent="0.25">
      <c r="A834" s="33"/>
      <c r="B834" s="32"/>
      <c r="C834" s="34"/>
      <c r="D834" s="34"/>
      <c r="E834" s="43"/>
      <c r="F834" s="43"/>
      <c r="G834" s="43"/>
      <c r="H834" s="43"/>
    </row>
    <row r="835" spans="1:8" ht="15" x14ac:dyDescent="0.25">
      <c r="A835" s="33"/>
      <c r="B835" s="32"/>
      <c r="C835" s="34"/>
      <c r="D835" s="34"/>
      <c r="E835" s="43"/>
      <c r="F835" s="43"/>
      <c r="G835" s="43"/>
      <c r="H835" s="43"/>
    </row>
    <row r="836" spans="1:8" ht="15" x14ac:dyDescent="0.25">
      <c r="A836" s="33"/>
      <c r="B836" s="32"/>
      <c r="C836" s="34"/>
      <c r="D836" s="34"/>
      <c r="E836" s="43"/>
      <c r="F836" s="43"/>
      <c r="G836" s="43"/>
      <c r="H836" s="43"/>
    </row>
    <row r="837" spans="1:8" ht="15" x14ac:dyDescent="0.25">
      <c r="A837" s="33"/>
      <c r="B837" s="32"/>
      <c r="C837" s="34"/>
      <c r="D837" s="34"/>
      <c r="E837" s="43"/>
      <c r="F837" s="43"/>
      <c r="G837" s="43"/>
      <c r="H837" s="43"/>
    </row>
    <row r="838" spans="1:8" ht="15" x14ac:dyDescent="0.25">
      <c r="A838" s="33"/>
      <c r="B838" s="32"/>
      <c r="C838" s="34"/>
      <c r="D838" s="34"/>
      <c r="E838" s="43"/>
      <c r="F838" s="43"/>
      <c r="G838" s="43"/>
      <c r="H838" s="43"/>
    </row>
    <row r="839" spans="1:8" ht="15" x14ac:dyDescent="0.25">
      <c r="A839" s="33"/>
      <c r="B839" s="32"/>
      <c r="C839" s="34"/>
      <c r="D839" s="34"/>
      <c r="E839" s="43"/>
      <c r="F839" s="43"/>
      <c r="G839" s="43"/>
      <c r="H839" s="43"/>
    </row>
    <row r="840" spans="1:8" ht="15" x14ac:dyDescent="0.25">
      <c r="A840" s="33"/>
      <c r="B840" s="32"/>
      <c r="C840" s="34"/>
      <c r="D840" s="34"/>
      <c r="E840" s="43"/>
      <c r="F840" s="43"/>
      <c r="G840" s="43"/>
      <c r="H840" s="43"/>
    </row>
    <row r="841" spans="1:8" ht="15" x14ac:dyDescent="0.25">
      <c r="A841" s="33"/>
      <c r="B841" s="32"/>
      <c r="C841" s="34"/>
      <c r="D841" s="34"/>
      <c r="E841" s="43"/>
      <c r="F841" s="43"/>
      <c r="G841" s="43"/>
      <c r="H841" s="43"/>
    </row>
    <row r="842" spans="1:8" ht="15" x14ac:dyDescent="0.25">
      <c r="A842" s="33"/>
      <c r="B842" s="32"/>
      <c r="C842" s="34"/>
      <c r="D842" s="34"/>
      <c r="E842" s="43"/>
      <c r="F842" s="43"/>
      <c r="G842" s="43"/>
      <c r="H842" s="43"/>
    </row>
    <row r="843" spans="1:8" ht="15" x14ac:dyDescent="0.25">
      <c r="A843" s="33"/>
      <c r="B843" s="32"/>
      <c r="C843" s="34"/>
      <c r="D843" s="34"/>
      <c r="E843" s="43"/>
      <c r="F843" s="43"/>
      <c r="G843" s="43"/>
      <c r="H843" s="43"/>
    </row>
    <row r="844" spans="1:8" ht="15" x14ac:dyDescent="0.25">
      <c r="A844" s="33"/>
      <c r="B844" s="32"/>
      <c r="C844" s="34"/>
      <c r="D844" s="34"/>
      <c r="E844" s="43"/>
      <c r="F844" s="43"/>
      <c r="G844" s="43"/>
      <c r="H844" s="43"/>
    </row>
    <row r="845" spans="1:8" ht="15" x14ac:dyDescent="0.25">
      <c r="A845" s="33"/>
      <c r="B845" s="32"/>
      <c r="C845" s="34"/>
      <c r="D845" s="34"/>
      <c r="E845" s="43"/>
      <c r="F845" s="43"/>
      <c r="G845" s="43"/>
      <c r="H845" s="43"/>
    </row>
    <row r="846" spans="1:8" ht="15" x14ac:dyDescent="0.25">
      <c r="A846" s="33"/>
      <c r="B846" s="32"/>
      <c r="C846" s="34"/>
      <c r="D846" s="34"/>
      <c r="E846" s="43"/>
      <c r="F846" s="43"/>
      <c r="G846" s="43"/>
      <c r="H846" s="43"/>
    </row>
    <row r="847" spans="1:8" ht="15" x14ac:dyDescent="0.25">
      <c r="A847" s="33"/>
      <c r="B847" s="32"/>
      <c r="C847" s="34"/>
      <c r="D847" s="34"/>
      <c r="E847" s="43"/>
      <c r="F847" s="43"/>
      <c r="G847" s="43"/>
      <c r="H847" s="43"/>
    </row>
    <row r="848" spans="1:8" ht="15" x14ac:dyDescent="0.25">
      <c r="A848" s="33"/>
      <c r="B848" s="32"/>
      <c r="C848" s="34"/>
      <c r="D848" s="34"/>
      <c r="E848" s="43"/>
      <c r="F848" s="43"/>
      <c r="G848" s="43"/>
      <c r="H848" s="43"/>
    </row>
    <row r="849" spans="1:8" ht="15" x14ac:dyDescent="0.25">
      <c r="A849" s="33"/>
      <c r="B849" s="32"/>
      <c r="C849" s="34"/>
      <c r="D849" s="34"/>
      <c r="E849" s="43"/>
      <c r="F849" s="43"/>
      <c r="G849" s="43"/>
      <c r="H849" s="43"/>
    </row>
    <row r="850" spans="1:8" ht="15" x14ac:dyDescent="0.25">
      <c r="A850" s="33"/>
      <c r="B850" s="32"/>
      <c r="C850" s="34"/>
      <c r="D850" s="34"/>
      <c r="E850" s="43"/>
      <c r="F850" s="43"/>
      <c r="G850" s="43"/>
      <c r="H850" s="43"/>
    </row>
    <row r="851" spans="1:8" ht="15" x14ac:dyDescent="0.25">
      <c r="A851" s="33"/>
      <c r="B851" s="32"/>
      <c r="C851" s="34"/>
      <c r="D851" s="34"/>
      <c r="E851" s="43"/>
      <c r="F851" s="43"/>
      <c r="G851" s="43"/>
      <c r="H851" s="43"/>
    </row>
    <row r="852" spans="1:8" ht="15" x14ac:dyDescent="0.25">
      <c r="A852" s="33"/>
      <c r="B852" s="32"/>
      <c r="C852" s="34"/>
      <c r="D852" s="34"/>
      <c r="E852" s="43"/>
      <c r="F852" s="43"/>
      <c r="G852" s="43"/>
      <c r="H852" s="43"/>
    </row>
    <row r="853" spans="1:8" ht="15" x14ac:dyDescent="0.25">
      <c r="A853" s="33"/>
      <c r="B853" s="32"/>
      <c r="C853" s="34"/>
      <c r="D853" s="34"/>
      <c r="E853" s="43"/>
      <c r="F853" s="43"/>
      <c r="G853" s="43"/>
      <c r="H853" s="43"/>
    </row>
    <row r="854" spans="1:8" ht="15" x14ac:dyDescent="0.25">
      <c r="A854" s="33"/>
      <c r="B854" s="32"/>
      <c r="C854" s="34"/>
      <c r="D854" s="34"/>
      <c r="E854" s="43"/>
      <c r="F854" s="43"/>
      <c r="G854" s="43"/>
      <c r="H854" s="43"/>
    </row>
    <row r="855" spans="1:8" ht="15" x14ac:dyDescent="0.25">
      <c r="A855" s="33"/>
      <c r="B855" s="32"/>
      <c r="C855" s="34"/>
      <c r="D855" s="34"/>
      <c r="E855" s="43"/>
      <c r="F855" s="43"/>
      <c r="G855" s="43"/>
      <c r="H855" s="43"/>
    </row>
    <row r="856" spans="1:8" ht="15" x14ac:dyDescent="0.25">
      <c r="A856" s="33"/>
      <c r="B856" s="32"/>
      <c r="C856" s="34"/>
      <c r="D856" s="34"/>
      <c r="E856" s="43"/>
      <c r="F856" s="43"/>
      <c r="G856" s="43"/>
      <c r="H856" s="43"/>
    </row>
    <row r="857" spans="1:8" ht="15" x14ac:dyDescent="0.25">
      <c r="A857" s="33"/>
      <c r="B857" s="32"/>
      <c r="C857" s="34"/>
      <c r="D857" s="34"/>
      <c r="E857" s="43"/>
      <c r="F857" s="43"/>
      <c r="G857" s="43"/>
      <c r="H857" s="43"/>
    </row>
    <row r="858" spans="1:8" ht="15" x14ac:dyDescent="0.25">
      <c r="A858" s="33"/>
      <c r="B858" s="32"/>
      <c r="C858" s="34"/>
      <c r="D858" s="34"/>
      <c r="E858" s="43"/>
      <c r="F858" s="43"/>
      <c r="G858" s="43"/>
      <c r="H858" s="43"/>
    </row>
    <row r="859" spans="1:8" ht="15" x14ac:dyDescent="0.25">
      <c r="A859" s="33"/>
      <c r="B859" s="32"/>
      <c r="C859" s="34"/>
      <c r="D859" s="34"/>
      <c r="E859" s="43"/>
      <c r="F859" s="43"/>
      <c r="G859" s="43"/>
      <c r="H859" s="43"/>
    </row>
    <row r="860" spans="1:8" ht="15" x14ac:dyDescent="0.25">
      <c r="A860" s="33"/>
      <c r="B860" s="32"/>
      <c r="C860" s="34"/>
      <c r="D860" s="34"/>
      <c r="E860" s="43"/>
      <c r="F860" s="43"/>
      <c r="G860" s="43"/>
      <c r="H860" s="43"/>
    </row>
    <row r="861" spans="1:8" ht="15" x14ac:dyDescent="0.25">
      <c r="A861" s="33"/>
      <c r="B861" s="32"/>
      <c r="C861" s="34"/>
      <c r="D861" s="34"/>
      <c r="E861" s="43"/>
      <c r="F861" s="43"/>
      <c r="G861" s="43"/>
      <c r="H861" s="43"/>
    </row>
    <row r="862" spans="1:8" ht="15" x14ac:dyDescent="0.25">
      <c r="A862" s="33"/>
      <c r="B862" s="32"/>
      <c r="C862" s="34"/>
      <c r="D862" s="34"/>
      <c r="E862" s="43"/>
      <c r="F862" s="43"/>
      <c r="G862" s="43"/>
      <c r="H862" s="43"/>
    </row>
    <row r="863" spans="1:8" ht="15" x14ac:dyDescent="0.25">
      <c r="A863" s="33"/>
      <c r="B863" s="32"/>
      <c r="C863" s="34"/>
      <c r="D863" s="34"/>
      <c r="E863" s="43"/>
      <c r="F863" s="43"/>
      <c r="G863" s="43"/>
      <c r="H863" s="43"/>
    </row>
    <row r="864" spans="1:8" ht="15" x14ac:dyDescent="0.25">
      <c r="A864" s="33"/>
      <c r="B864" s="32"/>
      <c r="C864" s="34"/>
      <c r="D864" s="34"/>
      <c r="E864" s="43"/>
      <c r="F864" s="43"/>
      <c r="G864" s="43"/>
      <c r="H864" s="43"/>
    </row>
    <row r="865" spans="1:8" ht="15" x14ac:dyDescent="0.25">
      <c r="A865" s="33"/>
      <c r="B865" s="32"/>
      <c r="C865" s="34"/>
      <c r="D865" s="34"/>
      <c r="E865" s="43"/>
      <c r="F865" s="43"/>
      <c r="G865" s="43"/>
      <c r="H865" s="43"/>
    </row>
    <row r="866" spans="1:8" ht="15" x14ac:dyDescent="0.25">
      <c r="A866" s="33"/>
      <c r="B866" s="32"/>
      <c r="C866" s="34"/>
      <c r="D866" s="34"/>
      <c r="E866" s="43"/>
      <c r="F866" s="43"/>
      <c r="G866" s="43"/>
      <c r="H866" s="43"/>
    </row>
    <row r="867" spans="1:8" ht="15" x14ac:dyDescent="0.25">
      <c r="A867" s="33"/>
      <c r="B867" s="32"/>
      <c r="C867" s="34"/>
      <c r="D867" s="34"/>
      <c r="E867" s="43"/>
      <c r="F867" s="43"/>
      <c r="G867" s="43"/>
      <c r="H867" s="43"/>
    </row>
    <row r="868" spans="1:8" ht="15" x14ac:dyDescent="0.25">
      <c r="A868" s="33"/>
      <c r="B868" s="32"/>
      <c r="C868" s="34"/>
      <c r="D868" s="34"/>
      <c r="E868" s="43"/>
      <c r="F868" s="43"/>
      <c r="G868" s="43"/>
      <c r="H868" s="43"/>
    </row>
    <row r="869" spans="1:8" ht="15" x14ac:dyDescent="0.25">
      <c r="A869" s="33"/>
      <c r="B869" s="32"/>
      <c r="C869" s="34"/>
      <c r="D869" s="34"/>
      <c r="E869" s="43"/>
      <c r="F869" s="43"/>
      <c r="G869" s="43"/>
      <c r="H869" s="43"/>
    </row>
    <row r="870" spans="1:8" ht="15" x14ac:dyDescent="0.25">
      <c r="A870" s="33"/>
      <c r="B870" s="32"/>
      <c r="C870" s="34"/>
      <c r="D870" s="34"/>
      <c r="E870" s="43"/>
      <c r="F870" s="43"/>
      <c r="G870" s="43"/>
      <c r="H870" s="43"/>
    </row>
    <row r="871" spans="1:8" ht="15" x14ac:dyDescent="0.25">
      <c r="A871" s="33"/>
      <c r="B871" s="32"/>
      <c r="C871" s="34"/>
      <c r="D871" s="34"/>
      <c r="E871" s="43"/>
      <c r="F871" s="43"/>
      <c r="G871" s="43"/>
      <c r="H871" s="43"/>
    </row>
    <row r="872" spans="1:8" ht="15" x14ac:dyDescent="0.25">
      <c r="A872" s="33"/>
      <c r="B872" s="32"/>
      <c r="C872" s="34"/>
      <c r="D872" s="34"/>
      <c r="E872" s="43"/>
      <c r="F872" s="43"/>
      <c r="G872" s="43"/>
      <c r="H872" s="43"/>
    </row>
    <row r="873" spans="1:8" ht="15" x14ac:dyDescent="0.25">
      <c r="A873" s="33"/>
      <c r="B873" s="32"/>
      <c r="C873" s="34"/>
      <c r="D873" s="34"/>
      <c r="E873" s="43"/>
      <c r="F873" s="43"/>
      <c r="G873" s="43"/>
      <c r="H873" s="43"/>
    </row>
    <row r="874" spans="1:8" ht="15" x14ac:dyDescent="0.25">
      <c r="A874" s="33"/>
      <c r="B874" s="32"/>
      <c r="C874" s="34"/>
      <c r="D874" s="34"/>
      <c r="E874" s="43"/>
      <c r="F874" s="43"/>
      <c r="G874" s="43"/>
      <c r="H874" s="43"/>
    </row>
    <row r="875" spans="1:8" ht="15" x14ac:dyDescent="0.25">
      <c r="A875" s="33"/>
      <c r="B875" s="32"/>
      <c r="C875" s="34"/>
      <c r="D875" s="34"/>
      <c r="E875" s="43"/>
      <c r="F875" s="43"/>
      <c r="G875" s="43"/>
      <c r="H875" s="43"/>
    </row>
    <row r="876" spans="1:8" ht="15" x14ac:dyDescent="0.25">
      <c r="A876" s="33"/>
      <c r="B876" s="32"/>
      <c r="C876" s="34"/>
      <c r="D876" s="34"/>
      <c r="E876" s="43"/>
      <c r="F876" s="43"/>
      <c r="G876" s="43"/>
      <c r="H876" s="43"/>
    </row>
    <row r="877" spans="1:8" ht="15" x14ac:dyDescent="0.25">
      <c r="A877" s="33"/>
      <c r="B877" s="32"/>
      <c r="C877" s="34"/>
      <c r="D877" s="34"/>
      <c r="E877" s="43"/>
      <c r="F877" s="43"/>
      <c r="G877" s="43"/>
      <c r="H877" s="43"/>
    </row>
    <row r="878" spans="1:8" ht="15" x14ac:dyDescent="0.25">
      <c r="A878" s="33"/>
      <c r="B878" s="32"/>
      <c r="C878" s="34"/>
      <c r="D878" s="34"/>
      <c r="E878" s="43"/>
      <c r="F878" s="43"/>
      <c r="G878" s="43"/>
      <c r="H878" s="43"/>
    </row>
    <row r="879" spans="1:8" ht="15" x14ac:dyDescent="0.25">
      <c r="A879" s="33"/>
      <c r="B879" s="32"/>
      <c r="C879" s="34"/>
      <c r="D879" s="34"/>
      <c r="E879" s="43"/>
      <c r="F879" s="43"/>
      <c r="G879" s="43"/>
      <c r="H879" s="43"/>
    </row>
    <row r="880" spans="1:8" ht="15" x14ac:dyDescent="0.25">
      <c r="A880" s="33"/>
      <c r="B880" s="32"/>
      <c r="C880" s="34"/>
      <c r="D880" s="34"/>
      <c r="E880" s="43"/>
      <c r="F880" s="43"/>
      <c r="G880" s="43"/>
      <c r="H880" s="43"/>
    </row>
    <row r="881" spans="1:8" ht="15" x14ac:dyDescent="0.25">
      <c r="A881" s="33"/>
      <c r="B881" s="32"/>
      <c r="C881" s="34"/>
      <c r="D881" s="34"/>
      <c r="E881" s="43"/>
      <c r="F881" s="43"/>
      <c r="G881" s="43"/>
      <c r="H881" s="43"/>
    </row>
    <row r="882" spans="1:8" ht="15" x14ac:dyDescent="0.25">
      <c r="A882" s="33"/>
      <c r="B882" s="32"/>
      <c r="C882" s="34"/>
      <c r="D882" s="34"/>
      <c r="E882" s="43"/>
      <c r="F882" s="43"/>
      <c r="G882" s="43"/>
      <c r="H882" s="43"/>
    </row>
    <row r="883" spans="1:8" ht="15" x14ac:dyDescent="0.25">
      <c r="A883" s="33"/>
      <c r="B883" s="32"/>
      <c r="C883" s="34"/>
      <c r="D883" s="34"/>
      <c r="E883" s="43"/>
      <c r="F883" s="43"/>
      <c r="G883" s="43"/>
      <c r="H883" s="43"/>
    </row>
    <row r="884" spans="1:8" ht="15" x14ac:dyDescent="0.25">
      <c r="A884" s="33"/>
      <c r="B884" s="32"/>
      <c r="C884" s="34"/>
      <c r="D884" s="34"/>
      <c r="E884" s="43"/>
      <c r="F884" s="43"/>
      <c r="G884" s="43"/>
      <c r="H884" s="43"/>
    </row>
    <row r="885" spans="1:8" ht="15" x14ac:dyDescent="0.25">
      <c r="A885" s="33"/>
      <c r="B885" s="32"/>
      <c r="C885" s="34"/>
      <c r="D885" s="34"/>
      <c r="E885" s="43"/>
      <c r="F885" s="43"/>
      <c r="G885" s="43"/>
      <c r="H885" s="43"/>
    </row>
    <row r="886" spans="1:8" ht="15" x14ac:dyDescent="0.25">
      <c r="A886" s="33"/>
      <c r="B886" s="32"/>
      <c r="C886" s="34"/>
      <c r="D886" s="34"/>
      <c r="E886" s="43"/>
      <c r="F886" s="43"/>
      <c r="G886" s="43"/>
      <c r="H886" s="43"/>
    </row>
    <row r="887" spans="1:8" ht="15" x14ac:dyDescent="0.25">
      <c r="A887" s="33"/>
      <c r="B887" s="32"/>
      <c r="C887" s="34"/>
      <c r="D887" s="34"/>
      <c r="E887" s="43"/>
      <c r="F887" s="43"/>
      <c r="G887" s="43"/>
      <c r="H887" s="43"/>
    </row>
    <row r="888" spans="1:8" ht="15" x14ac:dyDescent="0.25">
      <c r="A888" s="33"/>
      <c r="B888" s="32"/>
      <c r="C888" s="34"/>
      <c r="D888" s="34"/>
      <c r="E888" s="43"/>
      <c r="F888" s="43"/>
      <c r="G888" s="43"/>
      <c r="H888" s="43"/>
    </row>
    <row r="889" spans="1:8" ht="15" x14ac:dyDescent="0.25">
      <c r="A889" s="33"/>
      <c r="B889" s="32"/>
      <c r="C889" s="34"/>
      <c r="D889" s="34"/>
      <c r="E889" s="43"/>
      <c r="F889" s="43"/>
      <c r="G889" s="43"/>
      <c r="H889" s="43"/>
    </row>
    <row r="890" spans="1:8" ht="15" x14ac:dyDescent="0.25">
      <c r="A890" s="33"/>
      <c r="B890" s="32"/>
      <c r="C890" s="34"/>
      <c r="D890" s="34"/>
      <c r="E890" s="43"/>
      <c r="F890" s="43"/>
      <c r="G890" s="43"/>
      <c r="H890" s="43"/>
    </row>
    <row r="891" spans="1:8" ht="15" x14ac:dyDescent="0.25">
      <c r="A891" s="33"/>
      <c r="B891" s="32"/>
      <c r="C891" s="34"/>
      <c r="D891" s="34"/>
      <c r="E891" s="43"/>
      <c r="F891" s="43"/>
      <c r="G891" s="43"/>
      <c r="H891" s="43"/>
    </row>
    <row r="892" spans="1:8" ht="15" x14ac:dyDescent="0.25">
      <c r="A892" s="33"/>
      <c r="B892" s="32"/>
      <c r="C892" s="34"/>
      <c r="D892" s="34"/>
      <c r="E892" s="43"/>
      <c r="F892" s="43"/>
      <c r="G892" s="43"/>
      <c r="H892" s="43"/>
    </row>
    <row r="893" spans="1:8" ht="15" x14ac:dyDescent="0.25">
      <c r="A893" s="33"/>
      <c r="B893" s="32"/>
      <c r="C893" s="34"/>
      <c r="D893" s="34"/>
      <c r="E893" s="43"/>
      <c r="F893" s="43"/>
      <c r="G893" s="43"/>
      <c r="H893" s="43"/>
    </row>
    <row r="894" spans="1:8" ht="15" x14ac:dyDescent="0.25">
      <c r="A894" s="33"/>
      <c r="B894" s="32"/>
      <c r="C894" s="34"/>
      <c r="D894" s="34"/>
      <c r="E894" s="43"/>
      <c r="F894" s="43"/>
      <c r="G894" s="43"/>
      <c r="H894" s="43"/>
    </row>
    <row r="895" spans="1:8" ht="15" x14ac:dyDescent="0.25">
      <c r="A895" s="33"/>
      <c r="B895" s="32"/>
      <c r="C895" s="34"/>
      <c r="D895" s="34"/>
      <c r="E895" s="43"/>
      <c r="F895" s="43"/>
      <c r="G895" s="43"/>
      <c r="H895" s="43"/>
    </row>
    <row r="896" spans="1:8" ht="15" x14ac:dyDescent="0.25">
      <c r="A896" s="33"/>
      <c r="B896" s="32"/>
      <c r="C896" s="34"/>
      <c r="D896" s="34"/>
      <c r="E896" s="43"/>
      <c r="F896" s="43"/>
      <c r="G896" s="43"/>
      <c r="H896" s="43"/>
    </row>
    <row r="897" spans="1:8" ht="15" x14ac:dyDescent="0.25">
      <c r="A897" s="33"/>
      <c r="B897" s="32"/>
      <c r="C897" s="34"/>
      <c r="D897" s="34"/>
      <c r="E897" s="43"/>
      <c r="F897" s="43"/>
      <c r="G897" s="43"/>
      <c r="H897" s="43"/>
    </row>
    <row r="898" spans="1:8" ht="15" x14ac:dyDescent="0.25">
      <c r="A898" s="33"/>
      <c r="B898" s="32"/>
      <c r="C898" s="34"/>
      <c r="D898" s="34"/>
      <c r="E898" s="43"/>
      <c r="F898" s="43"/>
      <c r="G898" s="43"/>
      <c r="H898" s="43"/>
    </row>
    <row r="899" spans="1:8" ht="15" x14ac:dyDescent="0.25">
      <c r="A899" s="33"/>
      <c r="B899" s="32"/>
      <c r="C899" s="34"/>
      <c r="D899" s="34"/>
      <c r="E899" s="43"/>
      <c r="F899" s="43"/>
      <c r="G899" s="43"/>
      <c r="H899" s="43"/>
    </row>
    <row r="900" spans="1:8" ht="15" x14ac:dyDescent="0.25">
      <c r="A900" s="33"/>
      <c r="B900" s="32"/>
      <c r="C900" s="34"/>
      <c r="D900" s="34"/>
      <c r="E900" s="43"/>
      <c r="F900" s="43"/>
      <c r="G900" s="43"/>
      <c r="H900" s="43"/>
    </row>
    <row r="901" spans="1:8" ht="15" x14ac:dyDescent="0.25">
      <c r="A901" s="33"/>
      <c r="B901" s="32"/>
      <c r="C901" s="34"/>
      <c r="D901" s="34"/>
      <c r="E901" s="43"/>
      <c r="F901" s="43"/>
      <c r="G901" s="43"/>
      <c r="H901" s="43"/>
    </row>
    <row r="902" spans="1:8" ht="15" x14ac:dyDescent="0.25">
      <c r="A902" s="33"/>
      <c r="B902" s="32"/>
      <c r="C902" s="34"/>
      <c r="D902" s="34"/>
      <c r="E902" s="43"/>
      <c r="F902" s="43"/>
      <c r="G902" s="43"/>
      <c r="H902" s="43"/>
    </row>
    <row r="903" spans="1:8" ht="15" x14ac:dyDescent="0.25">
      <c r="A903" s="33"/>
      <c r="B903" s="32"/>
      <c r="C903" s="34"/>
      <c r="D903" s="34"/>
      <c r="E903" s="43"/>
      <c r="F903" s="43"/>
      <c r="G903" s="43"/>
      <c r="H903" s="43"/>
    </row>
    <row r="904" spans="1:8" ht="15" x14ac:dyDescent="0.25">
      <c r="A904" s="33"/>
      <c r="B904" s="32"/>
      <c r="C904" s="34"/>
      <c r="D904" s="34"/>
      <c r="E904" s="43"/>
      <c r="F904" s="43"/>
      <c r="G904" s="43"/>
      <c r="H904" s="43"/>
    </row>
    <row r="905" spans="1:8" ht="15" x14ac:dyDescent="0.25">
      <c r="A905" s="33"/>
      <c r="B905" s="32"/>
      <c r="C905" s="34"/>
      <c r="D905" s="34"/>
      <c r="E905" s="43"/>
      <c r="F905" s="43"/>
      <c r="G905" s="43"/>
      <c r="H905" s="43"/>
    </row>
    <row r="906" spans="1:8" ht="15" x14ac:dyDescent="0.25">
      <c r="A906" s="33"/>
      <c r="B906" s="32"/>
      <c r="C906" s="34"/>
      <c r="D906" s="34"/>
      <c r="E906" s="43"/>
      <c r="F906" s="43"/>
      <c r="G906" s="43"/>
      <c r="H906" s="43"/>
    </row>
    <row r="907" spans="1:8" ht="15" x14ac:dyDescent="0.25">
      <c r="A907" s="33"/>
      <c r="B907" s="32"/>
      <c r="C907" s="34"/>
      <c r="D907" s="34"/>
      <c r="E907" s="43"/>
      <c r="F907" s="43"/>
      <c r="G907" s="43"/>
      <c r="H907" s="43"/>
    </row>
    <row r="908" spans="1:8" ht="15" x14ac:dyDescent="0.25">
      <c r="A908" s="33"/>
      <c r="B908" s="32"/>
      <c r="C908" s="34"/>
      <c r="D908" s="34"/>
      <c r="E908" s="43"/>
      <c r="F908" s="43"/>
      <c r="G908" s="43"/>
      <c r="H908" s="43"/>
    </row>
    <row r="909" spans="1:8" ht="15" x14ac:dyDescent="0.25">
      <c r="A909" s="33"/>
      <c r="B909" s="32"/>
      <c r="C909" s="34"/>
      <c r="D909" s="34"/>
      <c r="E909" s="43"/>
      <c r="F909" s="43"/>
      <c r="G909" s="43"/>
      <c r="H909" s="43"/>
    </row>
    <row r="910" spans="1:8" ht="15" x14ac:dyDescent="0.25">
      <c r="A910" s="33"/>
      <c r="B910" s="32"/>
      <c r="C910" s="34"/>
      <c r="D910" s="34"/>
      <c r="E910" s="43"/>
      <c r="F910" s="43"/>
      <c r="G910" s="43"/>
      <c r="H910" s="43"/>
    </row>
    <row r="911" spans="1:8" ht="15" x14ac:dyDescent="0.25">
      <c r="A911" s="33"/>
      <c r="B911" s="32"/>
      <c r="C911" s="34"/>
      <c r="D911" s="34"/>
      <c r="E911" s="43"/>
      <c r="F911" s="43"/>
      <c r="G911" s="43"/>
      <c r="H911" s="43"/>
    </row>
    <row r="912" spans="1:8" ht="15" x14ac:dyDescent="0.25">
      <c r="A912" s="33"/>
      <c r="B912" s="32"/>
      <c r="C912" s="34"/>
      <c r="D912" s="34"/>
      <c r="E912" s="43"/>
      <c r="F912" s="43"/>
      <c r="G912" s="43"/>
      <c r="H912" s="43"/>
    </row>
    <row r="913" spans="1:8" ht="15" x14ac:dyDescent="0.25">
      <c r="A913" s="33"/>
      <c r="B913" s="32"/>
      <c r="C913" s="34"/>
      <c r="D913" s="34"/>
      <c r="E913" s="43"/>
      <c r="F913" s="43"/>
      <c r="G913" s="43"/>
      <c r="H913" s="43"/>
    </row>
    <row r="914" spans="1:8" ht="15" x14ac:dyDescent="0.25">
      <c r="A914" s="33"/>
      <c r="B914" s="32"/>
      <c r="C914" s="34"/>
      <c r="D914" s="34"/>
      <c r="E914" s="43"/>
      <c r="F914" s="43"/>
      <c r="G914" s="43"/>
      <c r="H914" s="43"/>
    </row>
    <row r="915" spans="1:8" ht="15" x14ac:dyDescent="0.25">
      <c r="A915" s="33"/>
      <c r="B915" s="32"/>
      <c r="C915" s="34"/>
      <c r="D915" s="34"/>
      <c r="E915" s="43"/>
      <c r="F915" s="43"/>
      <c r="G915" s="43"/>
      <c r="H915" s="43"/>
    </row>
    <row r="916" spans="1:8" ht="15" x14ac:dyDescent="0.25">
      <c r="A916" s="33"/>
      <c r="B916" s="32"/>
      <c r="C916" s="34"/>
      <c r="D916" s="34"/>
      <c r="E916" s="43"/>
      <c r="F916" s="43"/>
      <c r="G916" s="43"/>
      <c r="H916" s="43"/>
    </row>
    <row r="917" spans="1:8" ht="15" x14ac:dyDescent="0.25">
      <c r="A917" s="33"/>
      <c r="B917" s="32"/>
      <c r="C917" s="34"/>
      <c r="D917" s="34"/>
      <c r="E917" s="43"/>
      <c r="F917" s="43"/>
      <c r="G917" s="43"/>
      <c r="H917" s="43"/>
    </row>
    <row r="918" spans="1:8" ht="15" x14ac:dyDescent="0.25">
      <c r="A918" s="33"/>
      <c r="B918" s="32"/>
      <c r="C918" s="34"/>
      <c r="D918" s="34"/>
      <c r="E918" s="43"/>
      <c r="F918" s="43"/>
      <c r="G918" s="43"/>
      <c r="H918" s="43"/>
    </row>
    <row r="919" spans="1:8" ht="15" x14ac:dyDescent="0.25">
      <c r="A919" s="33"/>
      <c r="B919" s="32"/>
      <c r="C919" s="34"/>
      <c r="D919" s="34"/>
      <c r="E919" s="43"/>
      <c r="F919" s="43"/>
      <c r="G919" s="43"/>
      <c r="H919" s="43"/>
    </row>
    <row r="920" spans="1:8" ht="15" x14ac:dyDescent="0.25">
      <c r="A920" s="33"/>
      <c r="B920" s="32"/>
      <c r="C920" s="34"/>
      <c r="D920" s="34"/>
      <c r="E920" s="43"/>
      <c r="F920" s="43"/>
      <c r="G920" s="43"/>
      <c r="H920" s="43"/>
    </row>
    <row r="921" spans="1:8" ht="15" x14ac:dyDescent="0.25">
      <c r="A921" s="33"/>
      <c r="B921" s="32"/>
      <c r="C921" s="34"/>
      <c r="D921" s="34"/>
      <c r="E921" s="43"/>
      <c r="F921" s="43"/>
      <c r="G921" s="43"/>
      <c r="H921" s="43"/>
    </row>
    <row r="922" spans="1:8" ht="15" x14ac:dyDescent="0.25">
      <c r="A922" s="33"/>
      <c r="B922" s="32"/>
      <c r="C922" s="34"/>
      <c r="D922" s="34"/>
      <c r="E922" s="43"/>
      <c r="F922" s="43"/>
      <c r="G922" s="43"/>
      <c r="H922" s="43"/>
    </row>
    <row r="923" spans="1:8" ht="15" x14ac:dyDescent="0.25">
      <c r="A923" s="33"/>
      <c r="B923" s="32"/>
      <c r="C923" s="34"/>
      <c r="D923" s="34"/>
      <c r="E923" s="43"/>
      <c r="F923" s="43"/>
      <c r="G923" s="43"/>
      <c r="H923" s="43"/>
    </row>
    <row r="924" spans="1:8" ht="15" x14ac:dyDescent="0.25">
      <c r="A924" s="33"/>
      <c r="B924" s="32"/>
      <c r="C924" s="34"/>
      <c r="D924" s="34"/>
      <c r="E924" s="43"/>
      <c r="F924" s="43"/>
      <c r="G924" s="43"/>
      <c r="H924" s="43"/>
    </row>
    <row r="925" spans="1:8" ht="15" x14ac:dyDescent="0.25">
      <c r="A925" s="33"/>
      <c r="B925" s="32"/>
      <c r="C925" s="34"/>
      <c r="D925" s="34"/>
      <c r="E925" s="43"/>
      <c r="F925" s="43"/>
      <c r="G925" s="43"/>
      <c r="H925" s="43"/>
    </row>
    <row r="926" spans="1:8" ht="15" x14ac:dyDescent="0.25">
      <c r="A926" s="33"/>
      <c r="B926" s="32"/>
      <c r="C926" s="34"/>
      <c r="D926" s="34"/>
      <c r="E926" s="43"/>
      <c r="F926" s="43"/>
      <c r="G926" s="43"/>
      <c r="H926" s="43"/>
    </row>
    <row r="927" spans="1:8" ht="15" x14ac:dyDescent="0.25">
      <c r="A927" s="33"/>
      <c r="B927" s="32"/>
      <c r="C927" s="34"/>
      <c r="D927" s="34"/>
      <c r="E927" s="43"/>
      <c r="F927" s="43"/>
      <c r="G927" s="43"/>
      <c r="H927" s="43"/>
    </row>
    <row r="928" spans="1:8" ht="15" x14ac:dyDescent="0.25">
      <c r="A928" s="33"/>
      <c r="B928" s="32"/>
      <c r="C928" s="34"/>
      <c r="D928" s="34"/>
      <c r="E928" s="43"/>
      <c r="F928" s="43"/>
      <c r="G928" s="43"/>
      <c r="H928" s="43"/>
    </row>
    <row r="929" spans="1:8" ht="15" x14ac:dyDescent="0.25">
      <c r="A929" s="33"/>
      <c r="B929" s="32"/>
      <c r="C929" s="34"/>
      <c r="D929" s="34"/>
      <c r="E929" s="43"/>
      <c r="F929" s="43"/>
      <c r="G929" s="43"/>
      <c r="H929" s="43"/>
    </row>
    <row r="930" spans="1:8" ht="15" x14ac:dyDescent="0.25">
      <c r="A930" s="33"/>
      <c r="B930" s="32"/>
      <c r="C930" s="34"/>
      <c r="D930" s="34"/>
      <c r="E930" s="43"/>
      <c r="F930" s="43"/>
      <c r="G930" s="43"/>
      <c r="H930" s="43"/>
    </row>
    <row r="931" spans="1:8" ht="15" x14ac:dyDescent="0.25">
      <c r="A931" s="33"/>
      <c r="B931" s="32"/>
      <c r="C931" s="34"/>
      <c r="D931" s="34"/>
      <c r="E931" s="43"/>
      <c r="F931" s="43"/>
      <c r="G931" s="43"/>
      <c r="H931" s="43"/>
    </row>
    <row r="932" spans="1:8" ht="15" x14ac:dyDescent="0.25">
      <c r="A932" s="33"/>
      <c r="B932" s="32"/>
      <c r="C932" s="34"/>
      <c r="D932" s="34"/>
      <c r="E932" s="43"/>
      <c r="F932" s="43"/>
      <c r="G932" s="43"/>
      <c r="H932" s="43"/>
    </row>
    <row r="933" spans="1:8" ht="15" x14ac:dyDescent="0.25">
      <c r="A933" s="33"/>
      <c r="B933" s="32"/>
      <c r="C933" s="34"/>
      <c r="D933" s="34"/>
      <c r="E933" s="43"/>
      <c r="F933" s="43"/>
      <c r="G933" s="43"/>
      <c r="H933" s="43"/>
    </row>
    <row r="934" spans="1:8" ht="15" x14ac:dyDescent="0.25">
      <c r="A934" s="33"/>
      <c r="B934" s="32"/>
      <c r="C934" s="34"/>
      <c r="D934" s="34"/>
      <c r="E934" s="43"/>
      <c r="F934" s="43"/>
      <c r="G934" s="43"/>
      <c r="H934" s="43"/>
    </row>
    <row r="935" spans="1:8" ht="15" x14ac:dyDescent="0.25">
      <c r="A935" s="33"/>
      <c r="B935" s="32"/>
      <c r="C935" s="34"/>
      <c r="D935" s="34"/>
      <c r="E935" s="43"/>
      <c r="F935" s="43"/>
      <c r="G935" s="43"/>
      <c r="H935" s="43"/>
    </row>
    <row r="936" spans="1:8" ht="15" x14ac:dyDescent="0.25">
      <c r="A936" s="33"/>
      <c r="B936" s="32"/>
      <c r="C936" s="34"/>
      <c r="D936" s="34"/>
      <c r="E936" s="43"/>
      <c r="F936" s="43"/>
      <c r="G936" s="43"/>
      <c r="H936" s="43"/>
    </row>
    <row r="937" spans="1:8" ht="15" x14ac:dyDescent="0.25">
      <c r="A937" s="33"/>
      <c r="B937" s="32"/>
      <c r="C937" s="34"/>
      <c r="D937" s="34"/>
      <c r="E937" s="43"/>
      <c r="F937" s="43"/>
      <c r="G937" s="43"/>
      <c r="H937" s="43"/>
    </row>
    <row r="938" spans="1:8" ht="15" x14ac:dyDescent="0.25">
      <c r="A938" s="33"/>
      <c r="B938" s="32"/>
      <c r="C938" s="34"/>
      <c r="D938" s="34"/>
      <c r="E938" s="43"/>
      <c r="F938" s="43"/>
      <c r="G938" s="43"/>
      <c r="H938" s="43"/>
    </row>
    <row r="939" spans="1:8" ht="15" x14ac:dyDescent="0.25">
      <c r="A939" s="33"/>
      <c r="B939" s="32"/>
      <c r="C939" s="34"/>
      <c r="D939" s="34"/>
      <c r="E939" s="43"/>
      <c r="F939" s="43"/>
      <c r="G939" s="43"/>
      <c r="H939" s="43"/>
    </row>
    <row r="940" spans="1:8" ht="15" x14ac:dyDescent="0.25">
      <c r="A940" s="33"/>
      <c r="B940" s="32"/>
      <c r="C940" s="34"/>
      <c r="D940" s="34"/>
      <c r="E940" s="43"/>
      <c r="F940" s="43"/>
      <c r="G940" s="43"/>
      <c r="H940" s="43"/>
    </row>
    <row r="941" spans="1:8" ht="15" x14ac:dyDescent="0.25">
      <c r="A941" s="33"/>
      <c r="B941" s="32"/>
      <c r="C941" s="34"/>
      <c r="D941" s="34"/>
      <c r="E941" s="43"/>
      <c r="F941" s="43"/>
      <c r="G941" s="43"/>
      <c r="H941" s="43"/>
    </row>
    <row r="942" spans="1:8" ht="15" x14ac:dyDescent="0.25">
      <c r="A942" s="33"/>
      <c r="B942" s="32"/>
      <c r="C942" s="34"/>
      <c r="D942" s="34"/>
      <c r="E942" s="43"/>
      <c r="F942" s="43"/>
      <c r="G942" s="43"/>
      <c r="H942" s="43"/>
    </row>
    <row r="943" spans="1:8" ht="15" x14ac:dyDescent="0.25">
      <c r="A943" s="33"/>
      <c r="B943" s="32"/>
      <c r="C943" s="34"/>
      <c r="D943" s="34"/>
      <c r="E943" s="43"/>
      <c r="F943" s="43"/>
      <c r="G943" s="43"/>
      <c r="H943" s="43"/>
    </row>
    <row r="944" spans="1:8" ht="15" x14ac:dyDescent="0.25">
      <c r="A944" s="33"/>
      <c r="B944" s="32"/>
      <c r="C944" s="34"/>
      <c r="D944" s="34"/>
      <c r="E944" s="43"/>
      <c r="F944" s="43"/>
      <c r="G944" s="43"/>
      <c r="H944" s="43"/>
    </row>
    <row r="945" spans="1:8" ht="15" x14ac:dyDescent="0.25">
      <c r="A945" s="33"/>
      <c r="B945" s="32"/>
      <c r="C945" s="34"/>
      <c r="D945" s="34"/>
      <c r="E945" s="43"/>
      <c r="F945" s="43"/>
      <c r="G945" s="43"/>
      <c r="H945" s="43"/>
    </row>
    <row r="946" spans="1:8" ht="15" x14ac:dyDescent="0.25">
      <c r="A946" s="33"/>
      <c r="B946" s="32"/>
      <c r="C946" s="34"/>
      <c r="D946" s="34"/>
      <c r="E946" s="43"/>
      <c r="F946" s="43"/>
      <c r="G946" s="43"/>
      <c r="H946" s="43"/>
    </row>
    <row r="947" spans="1:8" ht="15" x14ac:dyDescent="0.25">
      <c r="A947" s="33"/>
      <c r="B947" s="32"/>
      <c r="C947" s="34"/>
      <c r="D947" s="34"/>
      <c r="E947" s="43"/>
      <c r="F947" s="43"/>
      <c r="G947" s="43"/>
      <c r="H947" s="43"/>
    </row>
    <row r="948" spans="1:8" ht="15" x14ac:dyDescent="0.25">
      <c r="A948" s="33"/>
      <c r="B948" s="32"/>
      <c r="C948" s="34"/>
      <c r="D948" s="34"/>
      <c r="E948" s="43"/>
      <c r="F948" s="43"/>
      <c r="G948" s="43"/>
      <c r="H948" s="43"/>
    </row>
    <row r="949" spans="1:8" ht="15" x14ac:dyDescent="0.25">
      <c r="A949" s="33"/>
      <c r="B949" s="32"/>
      <c r="C949" s="34"/>
      <c r="D949" s="34"/>
      <c r="E949" s="43"/>
      <c r="F949" s="43"/>
      <c r="G949" s="43"/>
      <c r="H949" s="43"/>
    </row>
    <row r="950" spans="1:8" ht="15" x14ac:dyDescent="0.25">
      <c r="A950" s="33"/>
      <c r="B950" s="32"/>
      <c r="C950" s="34"/>
      <c r="D950" s="34"/>
      <c r="E950" s="43"/>
      <c r="F950" s="43"/>
      <c r="G950" s="43"/>
      <c r="H950" s="43"/>
    </row>
    <row r="951" spans="1:8" ht="15" x14ac:dyDescent="0.25">
      <c r="A951" s="33"/>
      <c r="B951" s="32"/>
      <c r="C951" s="34"/>
      <c r="D951" s="34"/>
      <c r="E951" s="43"/>
      <c r="F951" s="43"/>
      <c r="G951" s="43"/>
      <c r="H951" s="43"/>
    </row>
    <row r="952" spans="1:8" ht="15" x14ac:dyDescent="0.25">
      <c r="A952" s="33"/>
      <c r="B952" s="32"/>
      <c r="C952" s="34"/>
      <c r="D952" s="34"/>
      <c r="E952" s="43"/>
      <c r="F952" s="43"/>
      <c r="G952" s="43"/>
      <c r="H952" s="43"/>
    </row>
    <row r="953" spans="1:8" ht="15" x14ac:dyDescent="0.25">
      <c r="A953" s="33"/>
      <c r="B953" s="32"/>
      <c r="C953" s="34"/>
      <c r="D953" s="34"/>
      <c r="E953" s="43"/>
      <c r="F953" s="43"/>
      <c r="G953" s="43"/>
      <c r="H953" s="43"/>
    </row>
    <row r="954" spans="1:8" ht="15" x14ac:dyDescent="0.25">
      <c r="A954" s="33"/>
      <c r="B954" s="32"/>
      <c r="C954" s="34"/>
      <c r="D954" s="34"/>
      <c r="E954" s="43"/>
      <c r="F954" s="43"/>
      <c r="G954" s="43"/>
      <c r="H954" s="43"/>
    </row>
    <row r="955" spans="1:8" ht="15" x14ac:dyDescent="0.25">
      <c r="A955" s="33"/>
      <c r="B955" s="32"/>
      <c r="C955" s="34"/>
      <c r="D955" s="34"/>
      <c r="E955" s="43"/>
      <c r="F955" s="43"/>
      <c r="G955" s="43"/>
      <c r="H955" s="43"/>
    </row>
    <row r="956" spans="1:8" ht="15" x14ac:dyDescent="0.25">
      <c r="A956" s="33"/>
      <c r="B956" s="32"/>
      <c r="C956" s="34"/>
      <c r="D956" s="34"/>
      <c r="E956" s="43"/>
      <c r="F956" s="43"/>
      <c r="G956" s="43"/>
      <c r="H956" s="43"/>
    </row>
    <row r="957" spans="1:8" ht="15" x14ac:dyDescent="0.25">
      <c r="A957" s="33"/>
      <c r="B957" s="32"/>
      <c r="C957" s="34"/>
      <c r="D957" s="34"/>
      <c r="E957" s="43"/>
      <c r="F957" s="43"/>
      <c r="G957" s="43"/>
      <c r="H957" s="43"/>
    </row>
    <row r="958" spans="1:8" ht="15" x14ac:dyDescent="0.25">
      <c r="A958" s="33"/>
      <c r="B958" s="32"/>
      <c r="C958" s="34"/>
      <c r="D958" s="34"/>
      <c r="E958" s="43"/>
      <c r="F958" s="43"/>
      <c r="G958" s="43"/>
      <c r="H958" s="43"/>
    </row>
    <row r="959" spans="1:8" ht="15" x14ac:dyDescent="0.25">
      <c r="A959" s="33"/>
      <c r="B959" s="32"/>
      <c r="C959" s="34"/>
      <c r="D959" s="34"/>
      <c r="E959" s="43"/>
      <c r="F959" s="43"/>
      <c r="G959" s="43"/>
      <c r="H959" s="43"/>
    </row>
    <row r="960" spans="1:8" ht="15" x14ac:dyDescent="0.25">
      <c r="A960" s="33"/>
      <c r="B960" s="32"/>
      <c r="C960" s="34"/>
      <c r="D960" s="34"/>
      <c r="E960" s="43"/>
      <c r="F960" s="43"/>
      <c r="G960" s="43"/>
      <c r="H960" s="43"/>
    </row>
    <row r="961" spans="1:8" ht="15" x14ac:dyDescent="0.25">
      <c r="A961" s="33"/>
      <c r="B961" s="32"/>
      <c r="C961" s="34"/>
      <c r="D961" s="34"/>
      <c r="E961" s="43"/>
      <c r="F961" s="43"/>
      <c r="G961" s="43"/>
      <c r="H961" s="43"/>
    </row>
    <row r="962" spans="1:8" ht="15" x14ac:dyDescent="0.25">
      <c r="A962" s="33"/>
      <c r="B962" s="32"/>
      <c r="C962" s="34"/>
      <c r="D962" s="34"/>
      <c r="E962" s="43"/>
      <c r="F962" s="43"/>
      <c r="G962" s="43"/>
      <c r="H962" s="43"/>
    </row>
    <row r="963" spans="1:8" ht="15" x14ac:dyDescent="0.25">
      <c r="A963" s="33"/>
      <c r="B963" s="32"/>
      <c r="C963" s="34"/>
      <c r="D963" s="34"/>
      <c r="E963" s="43"/>
      <c r="F963" s="43"/>
      <c r="G963" s="43"/>
      <c r="H963" s="43"/>
    </row>
    <row r="964" spans="1:8" ht="15" x14ac:dyDescent="0.25">
      <c r="A964" s="33"/>
      <c r="B964" s="32"/>
      <c r="C964" s="34"/>
      <c r="D964" s="34"/>
      <c r="E964" s="43"/>
      <c r="F964" s="43"/>
      <c r="G964" s="43"/>
      <c r="H964" s="43"/>
    </row>
    <row r="965" spans="1:8" ht="15" x14ac:dyDescent="0.25">
      <c r="A965" s="33"/>
      <c r="B965" s="32"/>
      <c r="C965" s="34"/>
      <c r="D965" s="34"/>
      <c r="E965" s="43"/>
      <c r="F965" s="43"/>
      <c r="G965" s="43"/>
      <c r="H965" s="43"/>
    </row>
    <row r="966" spans="1:8" ht="15" x14ac:dyDescent="0.25">
      <c r="A966" s="33"/>
      <c r="B966" s="32"/>
      <c r="C966" s="34"/>
      <c r="D966" s="34"/>
      <c r="E966" s="43"/>
      <c r="F966" s="43"/>
      <c r="G966" s="43"/>
      <c r="H966" s="43"/>
    </row>
    <row r="967" spans="1:8" ht="15" x14ac:dyDescent="0.25">
      <c r="A967" s="33"/>
      <c r="B967" s="32"/>
      <c r="C967" s="34"/>
      <c r="D967" s="34"/>
      <c r="E967" s="43"/>
      <c r="F967" s="43"/>
      <c r="G967" s="43"/>
      <c r="H967" s="43"/>
    </row>
    <row r="968" spans="1:8" ht="15" x14ac:dyDescent="0.25">
      <c r="A968" s="33"/>
      <c r="B968" s="32"/>
      <c r="C968" s="34"/>
      <c r="D968" s="34"/>
      <c r="E968" s="43"/>
      <c r="F968" s="43"/>
      <c r="G968" s="43"/>
      <c r="H968" s="43"/>
    </row>
    <row r="969" spans="1:8" ht="15" x14ac:dyDescent="0.25">
      <c r="A969" s="33"/>
      <c r="B969" s="32"/>
      <c r="C969" s="34"/>
      <c r="D969" s="34"/>
      <c r="E969" s="43"/>
      <c r="F969" s="43"/>
      <c r="G969" s="43"/>
      <c r="H969" s="43"/>
    </row>
    <row r="970" spans="1:8" ht="15" x14ac:dyDescent="0.25">
      <c r="A970" s="33"/>
      <c r="B970" s="32"/>
      <c r="C970" s="34"/>
      <c r="D970" s="34"/>
      <c r="E970" s="43"/>
      <c r="F970" s="43"/>
      <c r="G970" s="43"/>
      <c r="H970" s="43"/>
    </row>
    <row r="971" spans="1:8" ht="15" x14ac:dyDescent="0.25">
      <c r="A971" s="33"/>
      <c r="B971" s="32"/>
      <c r="C971" s="34"/>
      <c r="D971" s="34"/>
      <c r="E971" s="43"/>
      <c r="F971" s="43"/>
      <c r="G971" s="43"/>
      <c r="H971" s="43"/>
    </row>
    <row r="972" spans="1:8" ht="15" x14ac:dyDescent="0.25">
      <c r="A972" s="33"/>
      <c r="B972" s="32"/>
      <c r="C972" s="34"/>
      <c r="D972" s="34"/>
      <c r="E972" s="43"/>
      <c r="F972" s="43"/>
      <c r="G972" s="43"/>
      <c r="H972" s="43"/>
    </row>
    <row r="973" spans="1:8" ht="15" x14ac:dyDescent="0.25">
      <c r="A973" s="33"/>
      <c r="B973" s="32"/>
      <c r="C973" s="34"/>
      <c r="D973" s="34"/>
      <c r="E973" s="43"/>
      <c r="F973" s="43"/>
      <c r="G973" s="43"/>
      <c r="H973" s="43"/>
    </row>
    <row r="974" spans="1:8" ht="15" x14ac:dyDescent="0.25">
      <c r="A974" s="33"/>
      <c r="B974" s="32"/>
      <c r="C974" s="34"/>
      <c r="D974" s="34"/>
      <c r="E974" s="43"/>
      <c r="F974" s="43"/>
      <c r="G974" s="43"/>
      <c r="H974" s="43"/>
    </row>
    <row r="975" spans="1:8" ht="15" x14ac:dyDescent="0.25">
      <c r="A975" s="33"/>
      <c r="B975" s="32"/>
      <c r="C975" s="34"/>
      <c r="D975" s="34"/>
      <c r="E975" s="43"/>
      <c r="F975" s="43"/>
      <c r="G975" s="43"/>
      <c r="H975" s="43"/>
    </row>
    <row r="976" spans="1:8" ht="15" x14ac:dyDescent="0.25">
      <c r="A976" s="33"/>
      <c r="B976" s="32"/>
      <c r="C976" s="34"/>
      <c r="D976" s="34"/>
      <c r="E976" s="43"/>
      <c r="F976" s="43"/>
      <c r="G976" s="43"/>
      <c r="H976" s="43"/>
    </row>
    <row r="977" spans="1:8" ht="15" x14ac:dyDescent="0.25">
      <c r="A977" s="33"/>
      <c r="B977" s="32"/>
      <c r="C977" s="34"/>
      <c r="D977" s="34"/>
      <c r="E977" s="43"/>
      <c r="F977" s="43"/>
      <c r="G977" s="43"/>
      <c r="H977" s="43"/>
    </row>
    <row r="978" spans="1:8" ht="15" x14ac:dyDescent="0.25">
      <c r="A978" s="33"/>
      <c r="B978" s="32"/>
      <c r="C978" s="34"/>
      <c r="D978" s="34"/>
      <c r="E978" s="43"/>
      <c r="F978" s="43"/>
      <c r="G978" s="43"/>
      <c r="H978" s="43"/>
    </row>
    <row r="979" spans="1:8" ht="15" x14ac:dyDescent="0.25">
      <c r="A979" s="33"/>
      <c r="B979" s="32"/>
      <c r="C979" s="34"/>
      <c r="D979" s="34"/>
      <c r="E979" s="43"/>
      <c r="F979" s="43"/>
      <c r="G979" s="43"/>
      <c r="H979" s="43"/>
    </row>
    <row r="980" spans="1:8" ht="15" x14ac:dyDescent="0.25">
      <c r="A980" s="33"/>
      <c r="B980" s="32"/>
      <c r="C980" s="34"/>
      <c r="D980" s="34"/>
      <c r="E980" s="43"/>
      <c r="F980" s="43"/>
      <c r="G980" s="43"/>
      <c r="H980" s="43"/>
    </row>
    <row r="981" spans="1:8" ht="15" x14ac:dyDescent="0.25">
      <c r="A981" s="33"/>
      <c r="B981" s="32"/>
      <c r="C981" s="34"/>
      <c r="D981" s="34"/>
      <c r="E981" s="43"/>
      <c r="F981" s="43"/>
      <c r="G981" s="43"/>
      <c r="H981" s="43"/>
    </row>
    <row r="982" spans="1:8" ht="15" x14ac:dyDescent="0.25">
      <c r="A982" s="33"/>
      <c r="B982" s="32"/>
      <c r="C982" s="34"/>
      <c r="D982" s="34"/>
      <c r="E982" s="43"/>
      <c r="F982" s="43"/>
      <c r="G982" s="43"/>
      <c r="H982" s="43"/>
    </row>
    <row r="983" spans="1:8" ht="15" x14ac:dyDescent="0.25">
      <c r="A983" s="33"/>
      <c r="B983" s="32"/>
      <c r="C983" s="34"/>
      <c r="D983" s="34"/>
      <c r="E983" s="43"/>
      <c r="F983" s="43"/>
      <c r="G983" s="43"/>
      <c r="H983" s="43"/>
    </row>
    <row r="984" spans="1:8" ht="15" x14ac:dyDescent="0.25">
      <c r="A984" s="33"/>
      <c r="B984" s="32"/>
      <c r="C984" s="34"/>
      <c r="D984" s="34"/>
      <c r="E984" s="43"/>
      <c r="F984" s="43"/>
      <c r="G984" s="43"/>
      <c r="H984" s="43"/>
    </row>
    <row r="985" spans="1:8" ht="15" x14ac:dyDescent="0.25">
      <c r="A985" s="33"/>
      <c r="B985" s="32"/>
      <c r="C985" s="34"/>
      <c r="D985" s="34"/>
      <c r="E985" s="43"/>
      <c r="F985" s="43"/>
      <c r="G985" s="43"/>
      <c r="H985" s="43"/>
    </row>
    <row r="986" spans="1:8" ht="15" x14ac:dyDescent="0.25">
      <c r="A986" s="33"/>
      <c r="B986" s="32"/>
      <c r="C986" s="34"/>
      <c r="D986" s="34"/>
      <c r="E986" s="43"/>
      <c r="F986" s="43"/>
      <c r="G986" s="43"/>
      <c r="H986" s="43"/>
    </row>
    <row r="987" spans="1:8" ht="15" x14ac:dyDescent="0.25">
      <c r="A987" s="33"/>
      <c r="B987" s="32"/>
      <c r="C987" s="34"/>
      <c r="D987" s="34"/>
      <c r="E987" s="43"/>
      <c r="F987" s="43"/>
      <c r="G987" s="43"/>
      <c r="H987" s="43"/>
    </row>
    <row r="988" spans="1:8" ht="15" x14ac:dyDescent="0.25">
      <c r="A988" s="33"/>
      <c r="B988" s="32"/>
      <c r="C988" s="34"/>
      <c r="D988" s="34"/>
      <c r="E988" s="43"/>
      <c r="F988" s="43"/>
      <c r="G988" s="43"/>
      <c r="H988" s="43"/>
    </row>
    <row r="989" spans="1:8" ht="15" x14ac:dyDescent="0.25">
      <c r="A989" s="33"/>
      <c r="B989" s="32"/>
      <c r="C989" s="34"/>
      <c r="D989" s="34"/>
      <c r="E989" s="43"/>
      <c r="F989" s="43"/>
      <c r="G989" s="43"/>
      <c r="H989" s="43"/>
    </row>
    <row r="990" spans="1:8" ht="15" x14ac:dyDescent="0.25">
      <c r="A990" s="33"/>
      <c r="B990" s="32"/>
      <c r="C990" s="34"/>
      <c r="D990" s="34"/>
      <c r="E990" s="43"/>
      <c r="F990" s="43"/>
      <c r="G990" s="43"/>
      <c r="H990" s="43"/>
    </row>
    <row r="991" spans="1:8" ht="15" x14ac:dyDescent="0.25">
      <c r="A991" s="33"/>
      <c r="B991" s="32"/>
      <c r="C991" s="34"/>
      <c r="D991" s="34"/>
      <c r="E991" s="43"/>
      <c r="F991" s="43"/>
      <c r="G991" s="43"/>
      <c r="H991" s="43"/>
    </row>
    <row r="992" spans="1:8" ht="15" x14ac:dyDescent="0.25">
      <c r="A992" s="33"/>
      <c r="B992" s="32"/>
      <c r="C992" s="34"/>
      <c r="D992" s="34"/>
      <c r="E992" s="43"/>
      <c r="F992" s="43"/>
      <c r="G992" s="43"/>
      <c r="H992" s="43"/>
    </row>
    <row r="993" spans="1:8" ht="15" x14ac:dyDescent="0.25">
      <c r="A993" s="33"/>
      <c r="B993" s="32"/>
      <c r="C993" s="34"/>
      <c r="D993" s="34"/>
      <c r="E993" s="43"/>
      <c r="F993" s="43"/>
      <c r="G993" s="43"/>
      <c r="H993" s="43"/>
    </row>
    <row r="994" spans="1:8" ht="15" x14ac:dyDescent="0.25">
      <c r="A994" s="33"/>
      <c r="B994" s="32"/>
      <c r="C994" s="34"/>
      <c r="D994" s="34"/>
      <c r="E994" s="43"/>
      <c r="F994" s="43"/>
      <c r="G994" s="43"/>
      <c r="H994" s="43"/>
    </row>
    <row r="995" spans="1:8" ht="15" x14ac:dyDescent="0.25">
      <c r="A995" s="33"/>
      <c r="B995" s="32"/>
      <c r="C995" s="34"/>
      <c r="D995" s="34"/>
      <c r="E995" s="43"/>
      <c r="F995" s="43"/>
      <c r="G995" s="43"/>
      <c r="H995" s="43"/>
    </row>
    <row r="996" spans="1:8" ht="15" x14ac:dyDescent="0.25">
      <c r="A996" s="33"/>
      <c r="B996" s="32"/>
      <c r="C996" s="34"/>
      <c r="D996" s="34"/>
      <c r="E996" s="43"/>
      <c r="F996" s="43"/>
      <c r="G996" s="43"/>
      <c r="H996" s="43"/>
    </row>
    <row r="997" spans="1:8" ht="15" x14ac:dyDescent="0.25">
      <c r="A997" s="33"/>
      <c r="B997" s="32"/>
      <c r="C997" s="34"/>
      <c r="D997" s="34"/>
      <c r="E997" s="43"/>
      <c r="F997" s="43"/>
      <c r="G997" s="43"/>
      <c r="H997" s="43"/>
    </row>
    <row r="998" spans="1:8" ht="15" x14ac:dyDescent="0.25">
      <c r="A998" s="33"/>
      <c r="B998" s="32"/>
      <c r="C998" s="34"/>
      <c r="D998" s="34"/>
      <c r="E998" s="43"/>
      <c r="F998" s="43"/>
      <c r="G998" s="43"/>
      <c r="H998" s="43"/>
    </row>
    <row r="999" spans="1:8" ht="15" x14ac:dyDescent="0.25">
      <c r="A999" s="33"/>
      <c r="B999" s="32"/>
      <c r="C999" s="34"/>
      <c r="D999" s="34"/>
      <c r="E999" s="43"/>
      <c r="F999" s="43"/>
      <c r="G999" s="43"/>
      <c r="H999" s="43"/>
    </row>
    <row r="1000" spans="1:8" ht="15" x14ac:dyDescent="0.25">
      <c r="E1000" s="43"/>
      <c r="F1000" s="43"/>
      <c r="G1000" s="43"/>
      <c r="H1000" s="43"/>
    </row>
    <row r="1001" spans="1:8" ht="15" x14ac:dyDescent="0.25">
      <c r="E1001" s="43"/>
      <c r="F1001" s="43"/>
      <c r="G1001" s="43"/>
      <c r="H1001" s="43"/>
    </row>
    <row r="1002" spans="1:8" ht="15" x14ac:dyDescent="0.25">
      <c r="E1002" s="43"/>
      <c r="F1002" s="43"/>
      <c r="G1002" s="43"/>
      <c r="H1002" s="43"/>
    </row>
    <row r="1003" spans="1:8" ht="15" x14ac:dyDescent="0.25">
      <c r="E1003" s="43"/>
      <c r="F1003" s="43"/>
      <c r="G1003" s="43"/>
      <c r="H1003" s="43"/>
    </row>
    <row r="1004" spans="1:8" ht="15" x14ac:dyDescent="0.25">
      <c r="E1004" s="43"/>
      <c r="F1004" s="43"/>
      <c r="G1004" s="43"/>
      <c r="H1004" s="43"/>
    </row>
    <row r="1005" spans="1:8" ht="15" x14ac:dyDescent="0.25">
      <c r="E1005" s="43"/>
      <c r="F1005" s="43"/>
      <c r="G1005" s="43"/>
      <c r="H1005" s="43"/>
    </row>
    <row r="1006" spans="1:8" ht="15" x14ac:dyDescent="0.25">
      <c r="E1006" s="43"/>
      <c r="F1006" s="43"/>
      <c r="G1006" s="43"/>
      <c r="H1006" s="43"/>
    </row>
    <row r="1007" spans="1:8" ht="15" x14ac:dyDescent="0.25">
      <c r="E1007" s="43"/>
      <c r="F1007" s="43"/>
      <c r="G1007" s="43"/>
      <c r="H1007" s="43"/>
    </row>
    <row r="1008" spans="1:8" ht="15" x14ac:dyDescent="0.25">
      <c r="E1008" s="43"/>
      <c r="F1008" s="43"/>
      <c r="G1008" s="43"/>
      <c r="H1008" s="43"/>
    </row>
    <row r="1009" spans="5:8" ht="15" x14ac:dyDescent="0.25">
      <c r="E1009" s="43"/>
      <c r="F1009" s="43"/>
      <c r="G1009" s="43"/>
      <c r="H1009" s="43"/>
    </row>
    <row r="1010" spans="5:8" ht="15" x14ac:dyDescent="0.25">
      <c r="E1010" s="43"/>
      <c r="F1010" s="43"/>
      <c r="G1010" s="43"/>
      <c r="H1010" s="43"/>
    </row>
  </sheetData>
  <mergeCells count="4">
    <mergeCell ref="A1:H1"/>
    <mergeCell ref="A2:H2"/>
    <mergeCell ref="A17:B17"/>
    <mergeCell ref="A19:B19"/>
  </mergeCells>
  <printOptions horizontalCentered="1" verticalCentered="1" gridLines="1"/>
  <pageMargins left="0.7" right="0.7" top="0.75" bottom="0.75" header="0" footer="0"/>
  <pageSetup paperSize="9" scale="6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Final Summary</vt:lpstr>
      <vt:lpstr>Summary Sheet</vt:lpstr>
      <vt:lpstr>Land, Stamp Duty cost</vt:lpstr>
      <vt:lpstr>Approval Cost</vt:lpstr>
      <vt:lpstr>Construction Cost</vt:lpstr>
      <vt:lpstr>Professional Cost</vt:lpstr>
      <vt:lpstr>Admin Cost</vt:lpstr>
      <vt:lpstr>MArketing Cost</vt:lpstr>
      <vt:lpstr>Interest</vt:lpstr>
      <vt:lpstr>Construction Area of Sale Build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prayush parekh</dc:creator>
  <cp:lastModifiedBy>Desk</cp:lastModifiedBy>
  <dcterms:created xsi:type="dcterms:W3CDTF">2015-06-05T18:17:20Z</dcterms:created>
  <dcterms:modified xsi:type="dcterms:W3CDTF">2024-07-20T09:42:10Z</dcterms:modified>
</cp:coreProperties>
</file>