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DAYANAND RAJARAM KADAKUNTLA - BOM\"/>
    </mc:Choice>
  </mc:AlternateContent>
  <xr:revisionPtr revIDLastSave="0" documentId="13_ncr:1_{39235960-FB85-44F0-87E6-6EA08D39F55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37" i="4" l="1"/>
  <c r="S14" i="19" l="1"/>
  <c r="P4" i="4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B4" i="4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Y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<sst xmlns="http://schemas.openxmlformats.org/spreadsheetml/2006/main" count="49" uniqueCount="42">
  <si>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</si>
  <si>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</si>
  <si>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</si>
  <si>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</si>
  <si>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</si>
  <si>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</si>
  <si>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</si>
  <si>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</si>
  <si>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</si>
  <si>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</si>
  <si>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</si>
  <si>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</si>
  <si>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</si>
  <si>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</si>
  <si>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</si>
  <si>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</si>
  <si>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</si>
  <si>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</si>
  <si>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</si>
  <si>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</si>
  <si>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</si>
  <si>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</si>
  <si>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</si>
  <si>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</si>
  <si>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</si>
  <si>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</si>
  <si>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</si>
  <si>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</si>
  <si>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</si>
  <si>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</si>
  <si>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</si>
  <si>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</si>
  <si>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</si>
  <si>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</si>
  <si>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</si>
  <si>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</si>
  <si>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</si>
  <si>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</si>
  <si>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</si>
  <si>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Maharashtra ( T M C Branch Thane )  - MR. DAYANAND RAJARAM KADAKUNTLA &amp; MRS. VEENA DAYANAND KADAKUNTA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</si>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</sst>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3" fontId="12" fillId="3" borderId="0" xfId="0" applyNumberFormat="1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40</xdr:row>
      <xdr:rowOff>86737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F4BE48-63E7-4EF4-BEEE-7E46FC990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72495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86928</xdr:colOff>
      <xdr:row>51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927ADC-5B6F-4DA8-A45D-E1A20A3A1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21328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277455</xdr:colOff>
      <xdr:row>35</xdr:row>
      <xdr:rowOff>29483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228A9F-0E96-44DD-A1DD-A0DEEA575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11855" cy="65064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44</xdr:row>
      <xdr:rowOff>86834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5B4004-2847-4117-AE8F-45652AB28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7944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77402</xdr:colOff>
      <xdr:row>48</xdr:row>
      <xdr:rowOff>58248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D89C29-F7F3-42EF-BB60-A633BD873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11802" cy="7868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191718</xdr:colOff>
      <xdr:row>40</xdr:row>
      <xdr:rowOff>58222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FA25AB-4427-40C5-A36A-7B96606C6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26118" cy="767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38</xdr:row>
      <xdr:rowOff>48615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0ACD21-7AB0-4FCF-AAE5-E465525AF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0971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W45" sqref="W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7" customFormat="1" x14ac:dyDescent="0.25">
      <c r="A3" s="45">
        <f t="shared" ref="A3:A14" si="0">N3</f>
        <v>0</v>
      </c>
      <c r="B3" s="45">
        <f t="shared" ref="B3:B14" si="1">Q3</f>
        <v>633</v>
      </c>
      <c r="C3" s="45">
        <f>B3*1.2</f>
        <v>759.6</v>
      </c>
      <c r="D3" s="45">
        <f t="shared" ref="D3:D14" si="2">C3*1.2</f>
        <v>911.52</v>
      </c>
      <c r="E3" s="46">
        <f t="shared" ref="E3:E14" si="3">R3</f>
        <v>11970000</v>
      </c>
      <c r="F3" s="45">
        <f t="shared" ref="F3:F14" si="4">ROUND((E3/B3),0)</f>
        <v>18910</v>
      </c>
      <c r="G3" s="45">
        <f t="shared" ref="G3:G14" si="5">ROUND((E3/C3),0)</f>
        <v>15758</v>
      </c>
      <c r="H3" s="45">
        <f t="shared" ref="H3:H14" si="6">ROUND((E3/D3),0)</f>
        <v>13132</v>
      </c>
      <c r="I3" s="45" t="e">
        <f>#REF!</f>
        <v>#REF!</v>
      </c>
      <c r="J3" s="45">
        <f t="shared" ref="J3:J14" si="7">S3</f>
        <v>0</v>
      </c>
      <c r="O3" s="47">
        <v>0</v>
      </c>
      <c r="P3" s="47">
        <f t="shared" ref="P3:Q14" si="8">O3/1.2</f>
        <v>0</v>
      </c>
      <c r="Q3" s="47">
        <v>633</v>
      </c>
      <c r="R3" s="48">
        <v>11970000</v>
      </c>
    </row>
    <row r="4" spans="1:20" x14ac:dyDescent="0.25">
      <c r="A4" s="4">
        <f t="shared" ref="A4:A9" si="9">N4</f>
        <v>0</v>
      </c>
      <c r="B4" s="4">
        <f t="shared" ref="B4:B9" si="10">Q4</f>
        <v>305</v>
      </c>
      <c r="C4" s="4">
        <f t="shared" ref="C4:C9" si="11">B4*1.2</f>
        <v>366</v>
      </c>
      <c r="D4" s="4">
        <f t="shared" ref="D4:D9" si="12">C4*1.2</f>
        <v>439.2</v>
      </c>
      <c r="E4" s="5">
        <f t="shared" ref="E4:E9" si="13">R4</f>
        <v>6830000</v>
      </c>
      <c r="F4" s="9">
        <f t="shared" ref="F4:F9" si="14">ROUND((E4/B4),0)</f>
        <v>22393</v>
      </c>
      <c r="G4" s="9">
        <f t="shared" ref="G4:G9" si="15">ROUND((E4/C4),0)</f>
        <v>18661</v>
      </c>
      <c r="H4" s="9">
        <f t="shared" ref="H4:H9" si="16">ROUND((E4/D4),0)</f>
        <v>15551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305</v>
      </c>
      <c r="R4" s="2">
        <v>6830000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583.33333333333337</v>
      </c>
      <c r="C16" s="4">
        <f>B16*1.2</f>
        <v>700</v>
      </c>
      <c r="D16" s="4">
        <f t="shared" ref="D16:D28" si="34">C16*1.2</f>
        <v>840</v>
      </c>
      <c r="E16" s="5">
        <f t="shared" ref="E16:E28" si="35">R16</f>
        <v>11000000</v>
      </c>
      <c r="F16" s="9">
        <f t="shared" ref="F16:F28" si="36">ROUND((E16/B16),0)</f>
        <v>18857</v>
      </c>
      <c r="G16" s="9">
        <f t="shared" ref="G16:G28" si="37">ROUND((E16/C16),0)</f>
        <v>15714</v>
      </c>
      <c r="H16" s="9">
        <f t="shared" ref="H16:H28" si="38">ROUND((E16/D16),0)</f>
        <v>13095</v>
      </c>
      <c r="I16" s="4" t="e">
        <f>#REF!</f>
        <v>#REF!</v>
      </c>
      <c r="J16" s="4">
        <f t="shared" ref="J16:J28" si="39">S16</f>
        <v>0</v>
      </c>
      <c r="O16">
        <v>0</v>
      </c>
      <c r="P16">
        <v>700</v>
      </c>
      <c r="Q16">
        <f t="shared" ref="P16:Q28" si="40">P16/1.2</f>
        <v>583.33333333333337</v>
      </c>
      <c r="R16" s="2">
        <v>11000000</v>
      </c>
    </row>
    <row r="17" spans="1:24" s="47" customFormat="1" x14ac:dyDescent="0.25">
      <c r="A17" s="45">
        <f t="shared" si="32"/>
        <v>0</v>
      </c>
      <c r="B17" s="45">
        <f t="shared" si="33"/>
        <v>610</v>
      </c>
      <c r="C17" s="45">
        <f t="shared" ref="C17:C28" si="41">B17*1.2</f>
        <v>732</v>
      </c>
      <c r="D17" s="45">
        <f t="shared" si="34"/>
        <v>878.4</v>
      </c>
      <c r="E17" s="46">
        <f t="shared" si="35"/>
        <v>13400000</v>
      </c>
      <c r="F17" s="45">
        <f t="shared" si="36"/>
        <v>21967</v>
      </c>
      <c r="G17" s="45">
        <f t="shared" si="37"/>
        <v>18306</v>
      </c>
      <c r="H17" s="45">
        <f t="shared" si="38"/>
        <v>15255</v>
      </c>
      <c r="I17" s="45" t="e">
        <f>#REF!</f>
        <v>#REF!</v>
      </c>
      <c r="J17" s="45">
        <f t="shared" si="39"/>
        <v>0</v>
      </c>
      <c r="O17" s="47">
        <v>0</v>
      </c>
      <c r="P17" s="47">
        <f t="shared" si="40"/>
        <v>0</v>
      </c>
      <c r="Q17" s="47">
        <v>610</v>
      </c>
      <c r="R17" s="48">
        <v>13400000</v>
      </c>
    </row>
    <row r="18" spans="1:24" x14ac:dyDescent="0.25">
      <c r="A18" s="4">
        <f t="shared" si="32"/>
        <v>0</v>
      </c>
      <c r="B18" s="4">
        <f t="shared" si="33"/>
        <v>305</v>
      </c>
      <c r="C18" s="4">
        <f t="shared" si="41"/>
        <v>366</v>
      </c>
      <c r="D18" s="4">
        <f t="shared" si="34"/>
        <v>439.2</v>
      </c>
      <c r="E18" s="5">
        <f t="shared" si="35"/>
        <v>8000000</v>
      </c>
      <c r="F18" s="9">
        <f t="shared" si="36"/>
        <v>26230</v>
      </c>
      <c r="G18" s="9">
        <f t="shared" si="37"/>
        <v>21858</v>
      </c>
      <c r="H18" s="9">
        <f t="shared" si="38"/>
        <v>18215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305</v>
      </c>
      <c r="R18" s="2">
        <v>8000000</v>
      </c>
    </row>
    <row r="19" spans="1:24" x14ac:dyDescent="0.25">
      <c r="A19" s="4">
        <f t="shared" si="32"/>
        <v>0</v>
      </c>
      <c r="B19" s="4">
        <f t="shared" si="33"/>
        <v>995</v>
      </c>
      <c r="C19" s="4">
        <f t="shared" si="41"/>
        <v>1194</v>
      </c>
      <c r="D19" s="4">
        <f t="shared" si="34"/>
        <v>1432.8</v>
      </c>
      <c r="E19" s="5">
        <f t="shared" si="35"/>
        <v>14600000</v>
      </c>
      <c r="F19" s="9">
        <f t="shared" si="36"/>
        <v>14673</v>
      </c>
      <c r="G19" s="9">
        <f t="shared" si="37"/>
        <v>12228</v>
      </c>
      <c r="H19" s="9">
        <f t="shared" si="38"/>
        <v>10190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995</v>
      </c>
      <c r="R19" s="2">
        <v>14600000</v>
      </c>
    </row>
    <row r="20" spans="1:24" s="47" customFormat="1" x14ac:dyDescent="0.25">
      <c r="A20" s="45">
        <f t="shared" si="32"/>
        <v>0</v>
      </c>
      <c r="B20" s="45">
        <f t="shared" si="33"/>
        <v>305</v>
      </c>
      <c r="C20" s="45">
        <f t="shared" si="41"/>
        <v>366</v>
      </c>
      <c r="D20" s="45">
        <f t="shared" si="34"/>
        <v>439.2</v>
      </c>
      <c r="E20" s="46">
        <f t="shared" si="35"/>
        <v>7900000</v>
      </c>
      <c r="F20" s="45">
        <f t="shared" si="36"/>
        <v>25902</v>
      </c>
      <c r="G20" s="45">
        <f t="shared" si="37"/>
        <v>21585</v>
      </c>
      <c r="H20" s="45">
        <f t="shared" si="38"/>
        <v>17987</v>
      </c>
      <c r="I20" s="45" t="e">
        <f>#REF!</f>
        <v>#REF!</v>
      </c>
      <c r="J20" s="45">
        <f t="shared" si="39"/>
        <v>0</v>
      </c>
      <c r="O20" s="47">
        <v>0</v>
      </c>
      <c r="P20" s="47">
        <f t="shared" si="40"/>
        <v>0</v>
      </c>
      <c r="Q20" s="47">
        <v>305</v>
      </c>
      <c r="R20" s="48">
        <v>7900000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20000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17000</v>
      </c>
      <c r="X31" s="22"/>
    </row>
    <row r="32" spans="1:24" ht="15.75" x14ac:dyDescent="0.25">
      <c r="E32" t="s">
        <v>40</v>
      </c>
      <c r="F32" s="7">
        <v>58.8</v>
      </c>
      <c r="G32" s="6">
        <f>F32*10.764</f>
        <v>632.92319999999995</v>
      </c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1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59</v>
      </c>
      <c r="X34" s="31">
        <v>2023</v>
      </c>
      <c r="Y34" t="s">
        <v>41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50.25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1.5</v>
      </c>
      <c r="X36" s="24"/>
    </row>
    <row r="37" spans="5:25" ht="15.75" x14ac:dyDescent="0.25">
      <c r="E37">
        <v>9020000</v>
      </c>
      <c r="F37" s="7">
        <f>E37*1.2</f>
        <v>10824000</v>
      </c>
      <c r="U37" s="17"/>
      <c r="V37" s="26"/>
      <c r="W37" s="27">
        <v>0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17000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20000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633</v>
      </c>
      <c r="X44" s="24"/>
    </row>
    <row r="45" spans="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12660000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W45*0.9</f>
        <v>11394000</v>
      </c>
      <c r="X46" s="35"/>
      <c r="Y46" s="15">
        <f>W46*0.75</f>
        <v>8545500</v>
      </c>
    </row>
    <row r="47" spans="5:25" ht="15.75" x14ac:dyDescent="0.25">
      <c r="S47" s="10"/>
      <c r="T47" s="10"/>
      <c r="U47" s="17" t="s">
        <v>25</v>
      </c>
      <c r="V47" s="23"/>
      <c r="W47" s="44">
        <f>W45*0.8</f>
        <v>10128000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1899000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26375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R13" sqref="R1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U29" sqref="U29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>
      <selection activeCell="R23" sqref="R22:R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Z15" sqref="Z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4"/>
  <sheetViews>
    <sheetView workbookViewId="0">
      <selection activeCell="S17" sqref="S17"/>
    </sheetView>
  </sheetViews>
  <sheetFormatPr defaultRowHeight="15" x14ac:dyDescent="0.25"/>
  <sheetData>
    <row r="1" spans="1:19" x14ac:dyDescent="0.25">
      <c r="A1" s="6"/>
    </row>
    <row r="14" spans="1:19" x14ac:dyDescent="0.25">
      <c r="R14">
        <v>58.8</v>
      </c>
      <c r="S14">
        <f>R14*10.764</f>
        <v>632.92319999999995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2024-07-22T11:45:20Z</dcterms:modified>
</cp:coreProperties>
</file>