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  <c r="P13" i="1"/>
  <c r="O13" i="1"/>
  <c r="P10" i="1"/>
  <c r="O10" i="1"/>
  <c r="J13" i="1"/>
  <c r="K9" i="1"/>
  <c r="J11" i="1"/>
  <c r="J10" i="1"/>
  <c r="J9" i="1"/>
  <c r="K7" i="1"/>
  <c r="L8" i="1"/>
</calcChain>
</file>

<file path=xl/sharedStrings.xml><?xml version="1.0" encoding="utf-8"?>
<sst xmlns="http://schemas.openxmlformats.org/spreadsheetml/2006/main" count="16" uniqueCount="16">
  <si>
    <t>FMV</t>
  </si>
  <si>
    <t>RV</t>
  </si>
  <si>
    <t>DV</t>
  </si>
  <si>
    <t>Rental</t>
  </si>
  <si>
    <t>Index</t>
  </si>
  <si>
    <t>Challan</t>
  </si>
  <si>
    <t>1st</t>
  </si>
  <si>
    <t>Name</t>
  </si>
  <si>
    <t>Building name</t>
  </si>
  <si>
    <t>Area</t>
  </si>
  <si>
    <t>Schedule</t>
  </si>
  <si>
    <t>Boundary</t>
  </si>
  <si>
    <t>Plan</t>
  </si>
  <si>
    <t>OC</t>
  </si>
  <si>
    <t>RERA</t>
  </si>
  <si>
    <t>Development Permission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</si>
</sst>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5:S17"/>
  <sheetViews>
    <sheetView tabSelected="1" workbookViewId="0">
      <selection activeCell="R17" sqref="R17"/>
    </sheetView>
  </sheetViews>
  <sheetFormatPr defaultRowHeight="15" x14ac:dyDescent="0.25"/>
  <cols>
    <col min="10" max="11" width="12.5703125" bestFit="1" customWidth="1"/>
    <col min="12" max="12" width="9.28515625" bestFit="1" customWidth="1"/>
  </cols>
  <sheetData>
    <row r="5" spans="9:19" x14ac:dyDescent="0.25">
      <c r="R5">
        <v>3</v>
      </c>
      <c r="S5" t="s">
        <v>4</v>
      </c>
    </row>
    <row r="6" spans="9:19" x14ac:dyDescent="0.25">
      <c r="J6" s="1"/>
      <c r="K6" s="1"/>
      <c r="L6" s="1"/>
      <c r="M6" s="1"/>
      <c r="R6">
        <v>5</v>
      </c>
      <c r="S6" t="s">
        <v>5</v>
      </c>
    </row>
    <row r="7" spans="9:19" x14ac:dyDescent="0.25">
      <c r="J7" s="1">
        <v>570</v>
      </c>
      <c r="K7" s="1">
        <f>J7*1.1</f>
        <v>627</v>
      </c>
      <c r="L7" s="1"/>
      <c r="M7" s="1"/>
      <c r="R7">
        <v>9</v>
      </c>
      <c r="S7" t="s">
        <v>6</v>
      </c>
    </row>
    <row r="8" spans="9:19" x14ac:dyDescent="0.25">
      <c r="J8" s="1">
        <v>11800</v>
      </c>
      <c r="K8" s="1">
        <v>3000</v>
      </c>
      <c r="L8" s="1">
        <f>J8-K8</f>
        <v>8800</v>
      </c>
      <c r="M8" s="1"/>
      <c r="R8">
        <v>10</v>
      </c>
      <c r="S8" t="s">
        <v>7</v>
      </c>
    </row>
    <row r="9" spans="9:19" x14ac:dyDescent="0.25">
      <c r="I9" t="s">
        <v>0</v>
      </c>
      <c r="J9" s="1">
        <f>J8*J7</f>
        <v>6726000</v>
      </c>
      <c r="K9" s="1">
        <f>K8*K7</f>
        <v>1881000</v>
      </c>
      <c r="L9" s="1"/>
      <c r="M9" s="1"/>
      <c r="O9">
        <v>52.99</v>
      </c>
      <c r="P9">
        <v>58.28</v>
      </c>
      <c r="R9">
        <v>14</v>
      </c>
      <c r="S9" t="s">
        <v>8</v>
      </c>
    </row>
    <row r="10" spans="9:19" x14ac:dyDescent="0.25">
      <c r="I10" t="s">
        <v>1</v>
      </c>
      <c r="J10" s="1">
        <f>J9*98%</f>
        <v>6591480</v>
      </c>
      <c r="K10" s="1"/>
      <c r="L10" s="1"/>
      <c r="M10" s="1"/>
      <c r="O10">
        <f>O9*10.764</f>
        <v>570.38436000000002</v>
      </c>
      <c r="P10">
        <f>P9*10.764</f>
        <v>627.32592</v>
      </c>
      <c r="R10">
        <v>17</v>
      </c>
      <c r="S10" t="s">
        <v>9</v>
      </c>
    </row>
    <row r="11" spans="9:19" x14ac:dyDescent="0.25">
      <c r="I11" t="s">
        <v>2</v>
      </c>
      <c r="J11" s="1">
        <f>J9*80%</f>
        <v>5380800</v>
      </c>
      <c r="K11" s="1"/>
      <c r="L11" s="1"/>
      <c r="M11" s="1"/>
      <c r="R11">
        <v>62</v>
      </c>
      <c r="S11" t="s">
        <v>10</v>
      </c>
    </row>
    <row r="12" spans="9:19" x14ac:dyDescent="0.25">
      <c r="J12" s="1"/>
      <c r="K12" s="1"/>
      <c r="L12" s="1"/>
      <c r="M12" s="1"/>
      <c r="O12">
        <v>47.03</v>
      </c>
      <c r="P12">
        <v>5.96</v>
      </c>
      <c r="R12">
        <v>63</v>
      </c>
      <c r="S12" t="s">
        <v>11</v>
      </c>
    </row>
    <row r="13" spans="9:19" x14ac:dyDescent="0.25">
      <c r="I13" t="s">
        <v>3</v>
      </c>
      <c r="J13" s="1">
        <f>J9*0.03/12</f>
        <v>16815</v>
      </c>
      <c r="K13" s="1"/>
      <c r="L13" s="1"/>
      <c r="M13" s="1"/>
      <c r="O13">
        <f>O12*10.764</f>
        <v>506.23091999999997</v>
      </c>
      <c r="P13">
        <f>P12*10.764</f>
        <v>64.153439999999989</v>
      </c>
      <c r="R13">
        <v>82</v>
      </c>
      <c r="S13" t="s">
        <v>12</v>
      </c>
    </row>
    <row r="14" spans="9:19" x14ac:dyDescent="0.25">
      <c r="J14" s="1"/>
      <c r="K14" s="1"/>
      <c r="L14" s="1"/>
      <c r="M14" s="1"/>
      <c r="R14">
        <v>97</v>
      </c>
      <c r="S14" t="s">
        <v>13</v>
      </c>
    </row>
    <row r="15" spans="9:19" x14ac:dyDescent="0.25">
      <c r="O15">
        <v>506</v>
      </c>
      <c r="R15">
        <v>107</v>
      </c>
      <c r="S15" t="s">
        <v>14</v>
      </c>
    </row>
    <row r="16" spans="9:19" x14ac:dyDescent="0.25">
      <c r="O16">
        <v>64</v>
      </c>
      <c r="R16">
        <v>87</v>
      </c>
      <c r="S16" t="s">
        <v>15</v>
      </c>
    </row>
    <row r="17" spans="15:15" x14ac:dyDescent="0.25">
      <c r="O17">
        <f>SUM(O15:O16)</f>
        <v>570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2024-07-20T09:41:02Z</dcterms:modified>
</cp:coreProperties>
</file>