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5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4"/>
  <c r="B5" s="1"/>
  <c r="J5"/>
  <c r="I5"/>
  <c r="E5"/>
  <c r="A5"/>
  <c r="B4"/>
  <c r="P4"/>
  <c r="J4"/>
  <c r="I4"/>
  <c r="E4"/>
  <c r="A4"/>
  <c r="B3"/>
  <c r="P3"/>
  <c r="J3"/>
  <c r="I3"/>
  <c r="E3"/>
  <c r="A3"/>
  <c r="Q2"/>
  <c r="B2" s="1"/>
  <c r="J2"/>
  <c r="I2"/>
  <c r="E2"/>
  <c r="A2"/>
  <c r="Q11"/>
  <c r="P11"/>
  <c r="J11"/>
  <c r="I11"/>
  <c r="E11"/>
  <c r="B11"/>
  <c r="F11" s="1"/>
  <c r="A11"/>
  <c r="Q10"/>
  <c r="P10"/>
  <c r="J10"/>
  <c r="I10"/>
  <c r="E10"/>
  <c r="B10"/>
  <c r="F10" s="1"/>
  <c r="A10"/>
  <c r="Q9"/>
  <c r="P9"/>
  <c r="J9"/>
  <c r="I9"/>
  <c r="E9"/>
  <c r="B9"/>
  <c r="F9" s="1"/>
  <c r="A9"/>
  <c r="Q8"/>
  <c r="P8"/>
  <c r="J8"/>
  <c r="I8"/>
  <c r="E8"/>
  <c r="B8"/>
  <c r="F8" s="1"/>
  <c r="A8"/>
  <c r="Q7"/>
  <c r="P7"/>
  <c r="J7"/>
  <c r="I7"/>
  <c r="E7"/>
  <c r="B7"/>
  <c r="F7" s="1"/>
  <c r="A7"/>
  <c r="Q6"/>
  <c r="P6"/>
  <c r="J6"/>
  <c r="I6"/>
  <c r="E6"/>
  <c r="B6"/>
  <c r="F6" s="1"/>
  <c r="A6"/>
  <c r="F3" l="1"/>
  <c r="C3"/>
  <c r="F5"/>
  <c r="C5"/>
  <c r="F2"/>
  <c r="C2"/>
  <c r="F4"/>
  <c r="C4"/>
  <c r="G7"/>
  <c r="G8"/>
  <c r="H7"/>
  <c r="H8"/>
  <c r="H11"/>
  <c r="C6"/>
  <c r="D6" s="1"/>
  <c r="H6" s="1"/>
  <c r="C7"/>
  <c r="D7" s="1"/>
  <c r="C8"/>
  <c r="D8" s="1"/>
  <c r="C9"/>
  <c r="D9" s="1"/>
  <c r="H9" s="1"/>
  <c r="C10"/>
  <c r="D10" s="1"/>
  <c r="H10" s="1"/>
  <c r="C11"/>
  <c r="D11" s="1"/>
  <c r="B17" i="25"/>
  <c r="G2" i="4" l="1"/>
  <c r="D2"/>
  <c r="H2" s="1"/>
  <c r="G3"/>
  <c r="D3"/>
  <c r="H3" s="1"/>
  <c r="G4"/>
  <c r="D4"/>
  <c r="H4" s="1"/>
  <c r="G5"/>
  <c r="D5"/>
  <c r="H5" s="1"/>
  <c r="G9"/>
  <c r="G11"/>
  <c r="G6"/>
  <c r="G10"/>
  <c r="P15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N8" i="24"/>
  <c r="N7"/>
  <c r="N6"/>
  <c r="N5"/>
  <c r="F12" i="4" l="1"/>
  <c r="C12"/>
  <c r="F15"/>
  <c r="C15"/>
  <c r="F14"/>
  <c r="C14"/>
  <c r="F13"/>
  <c r="C13"/>
  <c r="I23"/>
  <c r="O29" i="24"/>
  <c r="C15" i="25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G14" i="4" l="1"/>
  <c r="D14"/>
  <c r="H14" s="1"/>
  <c r="D15"/>
  <c r="H15" s="1"/>
  <c r="G15"/>
  <c r="G12"/>
  <c r="D12"/>
  <c r="H12" s="1"/>
  <c r="D13"/>
  <c r="H13" s="1"/>
  <c r="G13"/>
  <c r="D9" i="25"/>
  <c r="C10" s="1"/>
  <c r="E10" s="1"/>
  <c r="E15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l="1"/>
  <c r="C25"/>
  <c r="C21"/>
  <c r="B20" l="1"/>
  <c r="J19" i="4"/>
  <c r="I19"/>
  <c r="E19"/>
  <c r="A19"/>
  <c r="P18"/>
  <c r="Q18" s="1"/>
  <c r="J18"/>
  <c r="I18"/>
  <c r="E18"/>
  <c r="A18"/>
  <c r="P17"/>
  <c r="Q17" s="1"/>
  <c r="J17"/>
  <c r="I17"/>
  <c r="E17"/>
  <c r="A17"/>
  <c r="B18" l="1"/>
  <c r="B17"/>
  <c r="B19"/>
  <c r="C19" l="1"/>
  <c r="G19" s="1"/>
  <c r="F19"/>
  <c r="C18"/>
  <c r="G18" s="1"/>
  <c r="F18"/>
  <c r="C17"/>
  <c r="G17" s="1"/>
  <c r="F17"/>
  <c r="D19"/>
  <c r="H19" s="1"/>
  <c r="D17"/>
  <c r="H17" s="1"/>
  <c r="D18"/>
  <c r="H18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<sst xmlns="http://schemas.openxmlformats.org/spreadsheetml/2006/main" count="130" uniqueCount="100">
  <si>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</si>
  <si>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</si>
  <si>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</si>
  <si>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</si>
  <si>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</si>
  <si>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</si>
  <si>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</si>
  <si>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</si>
  <si>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</si>
  <si>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</si>
  <si>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</si>
  <si>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</si>
  <si>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</si>
  <si>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</si>
  <si>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</si>
  <si>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</si>
  <si>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</si>
  <si>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</si>
  <si>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</si>
  <si>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</si>
  <si>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</si>
  <si>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</si>
  <si>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</si>
  <si>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</si>
  <si>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</si>
  <si>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</si>
  <si>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</si>
  <si>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</si>
  <si>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</si>
  <si>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</si>
  <si>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</si>
  <si>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</si>
  <si>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</si>
  <si>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</si>
  <si>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</si>
  <si>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</si>
  <si>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</si>
  <si>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</si>
  <si>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</si>
  <si>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</si>
  <si>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</si>
  <si>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</si>
  <si>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</si>
  <si>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</si>
  <si>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</si>
  <si>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</si>
  <si>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</si>
  <si>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</si>
  <si>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</si>
  <si>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</si>
  <si>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</si>
  <si>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</si>
  <si>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</si>
  <si>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</si>
  <si>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</si>
  <si>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</si>
  <si>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</si>
  <si>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</si>
  <si>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</si>
  <si>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</si>
  <si>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</si>
  <si>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</si>
  <si>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</si>
  <si>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</si>
  <si>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</si>
  <si>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</si>
  <si>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</si>
  <si>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</si>
  <si>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</si>
  <si>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</si>
  <si>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</si>
  <si>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</si>
  <si>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</si>
  <si>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</si>
  <si>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</si>
  <si>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</si>
  <si>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</si>
  <si>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</si>
  <si>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</si>
  <si>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</si>
  <si>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</si>
  <si>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</si>
  <si>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</si>
  <si>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</si>
  <si>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</si>
  <si>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</si>
  <si>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</si>
  <si>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</si>
  <si>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</si>
  <si>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</si>
  <si>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</si>
  <si>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</si>
  <si>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</si>
  <si>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</si>
  <si>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</si>
  <si>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</si>
  <si>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</si>
  <si>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</si>
  <si>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</si>
  <si>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>BA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</si>
</sst>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  <numFmt numFmtId="166" formatCode="0.0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1" fontId="0" fillId="0" borderId="0" xfId="0" applyNumberFormat="1"/>
    <xf numFmtId="166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0" fillId="0" borderId="0" xfId="0" applyFill="1" applyBorder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142875</xdr:rowOff>
    </xdr:from>
    <xdr:to>
      <xdr:col>9</xdr:col>
      <xdr:colOff>247015</xdr:colOff>
      <xdr:row>19</xdr:row>
      <xdr:rowOff>104775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3375"/>
          <a:ext cx="5733415" cy="339090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19050</xdr:rowOff>
    </xdr:from>
    <xdr:to>
      <xdr:col>9</xdr:col>
      <xdr:colOff>323215</xdr:colOff>
      <xdr:row>23</xdr:row>
      <xdr:rowOff>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209550"/>
          <a:ext cx="5733415" cy="417195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B23" sqref="B23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47905</v>
      </c>
      <c r="F2" s="71"/>
      <c r="G2" s="117" t="s">
        <v>77</v>
      </c>
      <c r="H2" s="118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45870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45870</v>
      </c>
      <c r="D5" s="56" t="s">
        <v>61</v>
      </c>
      <c r="E5" s="57">
        <f>ROUND(C5/10.764,0)</f>
        <v>4261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12500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33370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33370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45870</v>
      </c>
      <c r="D10" s="56" t="s">
        <v>61</v>
      </c>
      <c r="E10" s="57">
        <f>ROUND(C10/10.764,0)</f>
        <v>4261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>
        <f>E10*C17</f>
        <v>664716</v>
      </c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>
        <f>C17*2000</f>
        <v>312000</v>
      </c>
      <c r="C17" s="71">
        <v>156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opLeftCell="A10" workbookViewId="0">
      <selection activeCell="H21" sqref="H21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10000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8000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8000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10000</v>
      </c>
      <c r="D16" s="20"/>
      <c r="E16" s="60"/>
      <c r="F16" s="74"/>
      <c r="G16" s="74"/>
      <c r="I16" s="115"/>
    </row>
    <row r="17" spans="1:9">
      <c r="B17" s="23"/>
      <c r="C17" s="24"/>
      <c r="D17" s="24"/>
      <c r="F17" s="74"/>
      <c r="G17" s="74"/>
      <c r="I17" s="115"/>
    </row>
    <row r="18" spans="1:9" ht="16.5">
      <c r="A18" s="27" t="s">
        <v>99</v>
      </c>
      <c r="B18" s="7"/>
      <c r="C18" s="72">
        <v>143</v>
      </c>
      <c r="D18" s="72"/>
      <c r="E18" s="73"/>
      <c r="F18" s="74"/>
      <c r="G18" s="74"/>
      <c r="I18" s="115"/>
    </row>
    <row r="19" spans="1:9">
      <c r="A19" s="15"/>
      <c r="B19" s="6"/>
      <c r="C19" s="29">
        <f>C18*C16</f>
        <v>1430000</v>
      </c>
      <c r="D19" s="74" t="s">
        <v>68</v>
      </c>
      <c r="E19" s="29"/>
      <c r="F19" s="74"/>
      <c r="G19" s="74"/>
      <c r="I19" s="115"/>
    </row>
    <row r="20" spans="1:9">
      <c r="A20" s="15"/>
      <c r="B20" s="53">
        <f>C20*80%</f>
        <v>1086800</v>
      </c>
      <c r="C20" s="30">
        <f>C19*95%</f>
        <v>1358500</v>
      </c>
      <c r="D20" s="74" t="s">
        <v>24</v>
      </c>
      <c r="E20" s="30"/>
      <c r="F20" s="74"/>
      <c r="G20" s="120"/>
    </row>
    <row r="21" spans="1:9">
      <c r="A21" s="15"/>
      <c r="C21" s="30">
        <f>C19*80%</f>
        <v>1144000</v>
      </c>
      <c r="D21" s="74" t="s">
        <v>25</v>
      </c>
      <c r="E21" s="30"/>
      <c r="F21" s="74"/>
      <c r="G21" s="120"/>
    </row>
    <row r="22" spans="1:9">
      <c r="A22" s="15"/>
      <c r="E22" s="60"/>
      <c r="F22" s="74"/>
      <c r="G22" s="120"/>
    </row>
    <row r="23" spans="1:9">
      <c r="A23" s="31" t="s">
        <v>26</v>
      </c>
      <c r="B23" s="32"/>
      <c r="C23" s="33">
        <f>C4*C18</f>
        <v>286000</v>
      </c>
      <c r="D23" s="33">
        <f>D4*D18</f>
        <v>0</v>
      </c>
    </row>
    <row r="24" spans="1:9">
      <c r="A24" s="15" t="s">
        <v>27</v>
      </c>
    </row>
    <row r="25" spans="1:9">
      <c r="A25" s="34" t="s">
        <v>28</v>
      </c>
      <c r="B25" s="16"/>
      <c r="C25" s="30">
        <f>C19*0.025/12</f>
        <v>2979.1666666666665</v>
      </c>
      <c r="D25" s="30"/>
      <c r="I25" s="71"/>
    </row>
    <row r="26" spans="1:9">
      <c r="C26" s="30"/>
      <c r="D26" s="30"/>
    </row>
    <row r="27" spans="1:9">
      <c r="C27" s="30"/>
      <c r="D27" s="30"/>
    </row>
    <row r="28" spans="1:9">
      <c r="C28"/>
      <c r="D28"/>
    </row>
    <row r="29" spans="1:9">
      <c r="C29"/>
      <c r="D29"/>
      <c r="H29" s="115"/>
    </row>
    <row r="30" spans="1:9">
      <c r="C30"/>
      <c r="D30"/>
      <c r="H30" s="115"/>
    </row>
    <row r="31" spans="1:9">
      <c r="C31"/>
      <c r="D31"/>
      <c r="H31" s="116"/>
    </row>
    <row r="32" spans="1:9">
      <c r="C32"/>
      <c r="D32"/>
      <c r="H32" s="115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F1" zoomScale="85" zoomScaleNormal="85" workbookViewId="0">
      <selection activeCell="O5" sqref="O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0</v>
      </c>
      <c r="B2" s="4">
        <f t="shared" ref="B2:B5" si="1">Q2</f>
        <v>970.83333333333337</v>
      </c>
      <c r="C2" s="4">
        <f t="shared" ref="C2:C5" si="2">B2*1.2</f>
        <v>1165</v>
      </c>
      <c r="D2" s="4">
        <f t="shared" ref="D2:D5" si="3">C2*1.2</f>
        <v>1398</v>
      </c>
      <c r="E2" s="5">
        <f t="shared" ref="E2:E5" si="4">R2</f>
        <v>5100000</v>
      </c>
      <c r="F2" s="4">
        <f t="shared" ref="F2:F5" si="5">ROUND((E2/B2),0)</f>
        <v>5253</v>
      </c>
      <c r="G2" s="4">
        <f t="shared" ref="G2:G5" si="6">ROUND((E2/C2),0)</f>
        <v>4378</v>
      </c>
      <c r="H2" s="4">
        <f t="shared" ref="H2:H5" si="7">ROUND((E2/D2),0)</f>
        <v>3648</v>
      </c>
      <c r="I2" s="4">
        <f t="shared" ref="I2:I5" si="8">T2</f>
        <v>0</v>
      </c>
      <c r="J2" s="4">
        <f t="shared" ref="J2:J5" si="9">U2</f>
        <v>0</v>
      </c>
      <c r="K2" s="71"/>
      <c r="L2" s="71"/>
      <c r="M2" s="71"/>
      <c r="N2" s="71"/>
      <c r="O2" s="71">
        <v>0</v>
      </c>
      <c r="P2" s="71">
        <v>1165</v>
      </c>
      <c r="Q2" s="71">
        <f t="shared" ref="Q2:Q5" si="10">P2/1.2</f>
        <v>970.83333333333337</v>
      </c>
      <c r="R2" s="2">
        <v>5100000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605</v>
      </c>
      <c r="C3" s="4">
        <f t="shared" si="2"/>
        <v>726</v>
      </c>
      <c r="D3" s="4">
        <f t="shared" si="3"/>
        <v>871.19999999999993</v>
      </c>
      <c r="E3" s="5">
        <f t="shared" si="4"/>
        <v>3428000</v>
      </c>
      <c r="F3" s="4">
        <f t="shared" si="5"/>
        <v>5666</v>
      </c>
      <c r="G3" s="4">
        <f t="shared" si="6"/>
        <v>4722</v>
      </c>
      <c r="H3" s="4">
        <f t="shared" si="7"/>
        <v>3935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 t="shared" ref="P3:P4" si="11">O3/1.2</f>
        <v>0</v>
      </c>
      <c r="Q3" s="71">
        <v>605</v>
      </c>
      <c r="R3" s="2">
        <v>3428000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820</v>
      </c>
      <c r="C4" s="4">
        <f t="shared" si="2"/>
        <v>984</v>
      </c>
      <c r="D4" s="4">
        <f t="shared" si="3"/>
        <v>1180.8</v>
      </c>
      <c r="E4" s="5">
        <f t="shared" si="4"/>
        <v>4500000</v>
      </c>
      <c r="F4" s="4">
        <f t="shared" si="5"/>
        <v>5488</v>
      </c>
      <c r="G4" s="4">
        <f t="shared" si="6"/>
        <v>4573</v>
      </c>
      <c r="H4" s="4">
        <f t="shared" si="7"/>
        <v>3811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si="11"/>
        <v>0</v>
      </c>
      <c r="Q4" s="71">
        <v>820</v>
      </c>
      <c r="R4" s="2">
        <v>4500000</v>
      </c>
      <c r="S4" s="2"/>
      <c r="T4" s="2"/>
    </row>
    <row r="5" spans="1:35">
      <c r="A5" s="4">
        <f t="shared" si="0"/>
        <v>0</v>
      </c>
      <c r="B5" s="4">
        <f t="shared" si="1"/>
        <v>675</v>
      </c>
      <c r="C5" s="4">
        <f t="shared" si="2"/>
        <v>810</v>
      </c>
      <c r="D5" s="4">
        <f t="shared" si="3"/>
        <v>972</v>
      </c>
      <c r="E5" s="5">
        <f t="shared" si="4"/>
        <v>3500000</v>
      </c>
      <c r="F5" s="4">
        <f t="shared" si="5"/>
        <v>5185</v>
      </c>
      <c r="G5" s="4">
        <f t="shared" si="6"/>
        <v>4321</v>
      </c>
      <c r="H5" s="4">
        <f t="shared" si="7"/>
        <v>3601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v>810</v>
      </c>
      <c r="Q5" s="71">
        <f t="shared" si="10"/>
        <v>675</v>
      </c>
      <c r="R5" s="2">
        <v>3500000</v>
      </c>
      <c r="S5" s="2"/>
      <c r="T5" s="2"/>
    </row>
    <row r="6" spans="1:35">
      <c r="A6" s="4">
        <f t="shared" ref="A6:A11" si="12">N6</f>
        <v>0</v>
      </c>
      <c r="B6" s="4">
        <f t="shared" ref="B6:B11" si="13">Q6</f>
        <v>0</v>
      </c>
      <c r="C6" s="4">
        <f t="shared" ref="C6:C11" si="14">B6*1.2</f>
        <v>0</v>
      </c>
      <c r="D6" s="4">
        <f t="shared" ref="D6:D11" si="15">C6*1.2</f>
        <v>0</v>
      </c>
      <c r="E6" s="5">
        <f t="shared" ref="E6:E11" si="16">R6</f>
        <v>0</v>
      </c>
      <c r="F6" s="4" t="e">
        <f t="shared" ref="F6:F11" si="17">ROUND((E6/B6),0)</f>
        <v>#DIV/0!</v>
      </c>
      <c r="G6" s="4" t="e">
        <f t="shared" ref="G6:G11" si="18">ROUND((E6/C6),0)</f>
        <v>#DIV/0!</v>
      </c>
      <c r="H6" s="4" t="e">
        <f t="shared" ref="H6:H11" si="19">ROUND((E6/D6),0)</f>
        <v>#DIV/0!</v>
      </c>
      <c r="I6" s="4">
        <f t="shared" ref="I6:I11" si="20">T6</f>
        <v>0</v>
      </c>
      <c r="J6" s="4">
        <f t="shared" ref="J6:J11" si="21">U6</f>
        <v>0</v>
      </c>
      <c r="K6" s="71"/>
      <c r="L6" s="71"/>
      <c r="M6" s="71"/>
      <c r="N6" s="71"/>
      <c r="O6" s="71">
        <v>0</v>
      </c>
      <c r="P6" s="71">
        <f t="shared" ref="P6:P10" si="22">O6/1.2</f>
        <v>0</v>
      </c>
      <c r="Q6" s="71">
        <f t="shared" ref="Q6:Q11" si="23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K7" s="71"/>
      <c r="L7" s="71"/>
      <c r="M7" s="71"/>
      <c r="N7" s="71"/>
      <c r="O7" s="71">
        <v>0</v>
      </c>
      <c r="P7" s="71">
        <f t="shared" si="22"/>
        <v>0</v>
      </c>
      <c r="Q7" s="71">
        <f t="shared" si="23"/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1"/>
      <c r="L8" s="71"/>
      <c r="M8" s="71"/>
      <c r="N8" s="71"/>
      <c r="O8" s="71">
        <v>0</v>
      </c>
      <c r="P8" s="71">
        <f t="shared" si="22"/>
        <v>0</v>
      </c>
      <c r="Q8" s="71">
        <f t="shared" si="23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1"/>
      <c r="L9" s="71"/>
      <c r="M9" s="71"/>
      <c r="N9" s="71"/>
      <c r="O9" s="71">
        <v>0</v>
      </c>
      <c r="P9" s="71">
        <f t="shared" si="22"/>
        <v>0</v>
      </c>
      <c r="Q9" s="71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1"/>
      <c r="L10" s="71"/>
      <c r="M10" s="71"/>
      <c r="N10" s="71"/>
      <c r="O10" s="71">
        <v>0</v>
      </c>
      <c r="P10" s="71">
        <f t="shared" si="22"/>
        <v>0</v>
      </c>
      <c r="Q10" s="71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23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ref="A12:A15" si="24">N12</f>
        <v>0</v>
      </c>
      <c r="B12" s="4">
        <f t="shared" ref="B12:B15" si="25">Q12</f>
        <v>0</v>
      </c>
      <c r="C12" s="4">
        <f t="shared" ref="C12:C15" si="26">B12*1.2</f>
        <v>0</v>
      </c>
      <c r="D12" s="4">
        <f t="shared" ref="D12:D15" si="27">C12*1.2</f>
        <v>0</v>
      </c>
      <c r="E12" s="5">
        <f t="shared" ref="E12:E15" si="28">R12</f>
        <v>0</v>
      </c>
      <c r="F12" s="4" t="e">
        <f t="shared" ref="F12:F15" si="29">ROUND((E12/B12),0)</f>
        <v>#DIV/0!</v>
      </c>
      <c r="G12" s="4" t="e">
        <f t="shared" ref="G12:G15" si="30">ROUND((E12/C12),0)</f>
        <v>#DIV/0!</v>
      </c>
      <c r="H12" s="4" t="e">
        <f t="shared" ref="H12:H15" si="31">ROUND((E12/D12),0)</f>
        <v>#DIV/0!</v>
      </c>
      <c r="I12" s="4">
        <f t="shared" ref="I12:I15" si="32">T12</f>
        <v>0</v>
      </c>
      <c r="J12" s="4">
        <f t="shared" ref="J12:J15" si="33">U12</f>
        <v>0</v>
      </c>
      <c r="K12" s="71"/>
      <c r="L12" s="71"/>
      <c r="M12" s="71"/>
      <c r="N12" s="71"/>
      <c r="O12" s="71">
        <v>0</v>
      </c>
      <c r="P12" s="71">
        <f t="shared" ref="P12:P13" si="34">O12/1.2</f>
        <v>0</v>
      </c>
      <c r="Q12" s="71">
        <f t="shared" ref="Q12:Q15" si="35">P12/1.2</f>
        <v>0</v>
      </c>
      <c r="R12" s="2">
        <v>0</v>
      </c>
      <c r="S12" s="2"/>
      <c r="V12" s="68"/>
    </row>
    <row r="13" spans="1:35">
      <c r="A13" s="4">
        <f t="shared" si="24"/>
        <v>0</v>
      </c>
      <c r="B13" s="4">
        <f t="shared" si="25"/>
        <v>0</v>
      </c>
      <c r="C13" s="4">
        <f t="shared" si="26"/>
        <v>0</v>
      </c>
      <c r="D13" s="4">
        <f t="shared" si="27"/>
        <v>0</v>
      </c>
      <c r="E13" s="5">
        <f t="shared" si="28"/>
        <v>0</v>
      </c>
      <c r="F13" s="4" t="e">
        <f t="shared" si="29"/>
        <v>#DIV/0!</v>
      </c>
      <c r="G13" s="4" t="e">
        <f t="shared" si="30"/>
        <v>#DIV/0!</v>
      </c>
      <c r="H13" s="4" t="e">
        <f t="shared" si="31"/>
        <v>#DIV/0!</v>
      </c>
      <c r="I13" s="4">
        <f t="shared" si="32"/>
        <v>0</v>
      </c>
      <c r="J13" s="4">
        <f t="shared" si="33"/>
        <v>0</v>
      </c>
      <c r="K13" s="71"/>
      <c r="L13" s="71"/>
      <c r="M13" s="71"/>
      <c r="N13" s="71"/>
      <c r="O13" s="71">
        <v>0</v>
      </c>
      <c r="P13" s="71">
        <f t="shared" si="34"/>
        <v>0</v>
      </c>
      <c r="Q13" s="71">
        <f t="shared" si="35"/>
        <v>0</v>
      </c>
      <c r="R13" s="2">
        <v>0</v>
      </c>
      <c r="S13" s="2"/>
    </row>
    <row r="14" spans="1:35">
      <c r="A14" s="4">
        <f t="shared" si="24"/>
        <v>0</v>
      </c>
      <c r="B14" s="4">
        <f t="shared" si="25"/>
        <v>0</v>
      </c>
      <c r="C14" s="4">
        <f t="shared" si="26"/>
        <v>0</v>
      </c>
      <c r="D14" s="4">
        <f t="shared" si="27"/>
        <v>0</v>
      </c>
      <c r="E14" s="5">
        <f t="shared" si="28"/>
        <v>0</v>
      </c>
      <c r="F14" s="4" t="e">
        <f t="shared" si="29"/>
        <v>#DIV/0!</v>
      </c>
      <c r="G14" s="4" t="e">
        <f t="shared" si="30"/>
        <v>#DIV/0!</v>
      </c>
      <c r="H14" s="4" t="e">
        <f t="shared" si="31"/>
        <v>#DIV/0!</v>
      </c>
      <c r="I14" s="4">
        <f t="shared" si="32"/>
        <v>0</v>
      </c>
      <c r="J14" s="4">
        <f t="shared" si="33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35"/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5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36">N17</f>
        <v>0</v>
      </c>
      <c r="B17" s="4">
        <f t="shared" ref="B17:B19" si="37">Q17</f>
        <v>0</v>
      </c>
      <c r="C17" s="4">
        <f t="shared" ref="C17:C19" si="38">B17*1.2</f>
        <v>0</v>
      </c>
      <c r="D17" s="4">
        <f t="shared" ref="D17:D19" si="39">C17*1.2</f>
        <v>0</v>
      </c>
      <c r="E17" s="5">
        <f t="shared" ref="E17:E19" si="40">R17</f>
        <v>0</v>
      </c>
      <c r="F17" s="4" t="e">
        <f t="shared" ref="F17:F19" si="41">ROUND((E17/B17),0)</f>
        <v>#DIV/0!</v>
      </c>
      <c r="G17" s="4" t="e">
        <f t="shared" ref="G17:G19" si="42">ROUND((E17/C17),0)</f>
        <v>#DIV/0!</v>
      </c>
      <c r="H17" s="4" t="e">
        <f t="shared" ref="H17:H19" si="43">ROUND((E17/D17),0)</f>
        <v>#DIV/0!</v>
      </c>
      <c r="I17" s="4">
        <f t="shared" ref="I17:J19" si="44">T17</f>
        <v>0</v>
      </c>
      <c r="J17" s="4">
        <f t="shared" si="44"/>
        <v>0</v>
      </c>
      <c r="O17">
        <v>0</v>
      </c>
      <c r="P17">
        <f t="shared" ref="P17" si="45">O17/1.2</f>
        <v>0</v>
      </c>
      <c r="Q17">
        <f t="shared" ref="Q17:Q18" si="46">P17/1.2</f>
        <v>0</v>
      </c>
      <c r="R17" s="2">
        <v>0</v>
      </c>
      <c r="S17" s="2"/>
    </row>
    <row r="18" spans="1:19">
      <c r="A18" s="4">
        <f t="shared" si="36"/>
        <v>0</v>
      </c>
      <c r="B18" s="4">
        <f t="shared" si="37"/>
        <v>0</v>
      </c>
      <c r="C18" s="4">
        <f t="shared" si="38"/>
        <v>0</v>
      </c>
      <c r="D18" s="4">
        <f t="shared" si="39"/>
        <v>0</v>
      </c>
      <c r="E18" s="5">
        <f t="shared" si="40"/>
        <v>0</v>
      </c>
      <c r="F18" s="4" t="e">
        <f t="shared" si="41"/>
        <v>#DIV/0!</v>
      </c>
      <c r="G18" s="4" t="e">
        <f t="shared" si="42"/>
        <v>#DIV/0!</v>
      </c>
      <c r="H18" s="4" t="e">
        <f t="shared" si="43"/>
        <v>#DIV/0!</v>
      </c>
      <c r="I18" s="4">
        <f t="shared" si="44"/>
        <v>0</v>
      </c>
      <c r="J18" s="4">
        <f t="shared" si="44"/>
        <v>0</v>
      </c>
      <c r="O18">
        <v>0</v>
      </c>
      <c r="P18">
        <f>O18/1.2</f>
        <v>0</v>
      </c>
      <c r="Q18">
        <f t="shared" si="46"/>
        <v>0</v>
      </c>
      <c r="R18" s="2">
        <v>0</v>
      </c>
      <c r="S18" s="2"/>
    </row>
    <row r="19" spans="1:19">
      <c r="A19" s="4">
        <f t="shared" si="36"/>
        <v>0</v>
      </c>
      <c r="B19" s="4">
        <f t="shared" si="37"/>
        <v>0</v>
      </c>
      <c r="C19" s="4">
        <f t="shared" si="38"/>
        <v>0</v>
      </c>
      <c r="D19" s="4">
        <f t="shared" si="39"/>
        <v>0</v>
      </c>
      <c r="E19" s="5">
        <f t="shared" si="40"/>
        <v>0</v>
      </c>
      <c r="F19" s="4" t="e">
        <f t="shared" si="41"/>
        <v>#DIV/0!</v>
      </c>
      <c r="G19" s="4" t="e">
        <f t="shared" si="42"/>
        <v>#DIV/0!</v>
      </c>
      <c r="H19" s="4" t="e">
        <f t="shared" si="43"/>
        <v>#DIV/0!</v>
      </c>
      <c r="I19" s="4">
        <f t="shared" si="44"/>
        <v>0</v>
      </c>
      <c r="J19" s="4">
        <f t="shared" si="44"/>
        <v>0</v>
      </c>
      <c r="O19" s="71">
        <v>0</v>
      </c>
      <c r="P19" s="71">
        <f>O19/1.2</f>
        <v>0</v>
      </c>
      <c r="Q19" s="71">
        <f t="shared" ref="Q19" si="4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F14" sqref="F14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H7" sqref="H7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Sale plan</vt:lpstr>
      <vt:lpstr>Calculation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2024-07-18T11:40:29Z</dcterms:modified>
</cp:coreProperties>
</file>