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3" i="1"/>
  <c r="D23" i="1"/>
  <c r="I18" i="1"/>
  <c r="D18" i="1"/>
  <c r="I13" i="1"/>
  <c r="I14" i="1"/>
  <c r="I15" i="1"/>
  <c r="I16" i="1"/>
  <c r="I17" i="1"/>
  <c r="I21" i="1"/>
  <c r="I22" i="1"/>
  <c r="I12" i="1"/>
  <c r="H13" i="1"/>
  <c r="H14" i="1"/>
  <c r="H15" i="1"/>
  <c r="H16" i="1"/>
  <c r="H17" i="1"/>
  <c r="H21" i="1"/>
  <c r="H22" i="1"/>
  <c r="G13" i="1"/>
  <c r="G14" i="1"/>
  <c r="G15" i="1"/>
  <c r="G16" i="1"/>
  <c r="G17" i="1"/>
  <c r="G21" i="1"/>
  <c r="G22" i="1"/>
  <c r="H12" i="1"/>
  <c r="G12" i="1"/>
  <c r="D13" i="1"/>
  <c r="D14" i="1"/>
  <c r="D15" i="1"/>
  <c r="D16" i="1"/>
  <c r="D17" i="1"/>
  <c r="D21" i="1"/>
  <c r="D22" i="1"/>
  <c r="C13" i="1"/>
  <c r="C14" i="1"/>
  <c r="C15" i="1"/>
  <c r="C16" i="1"/>
  <c r="C17" i="1"/>
  <c r="C21" i="1"/>
  <c r="C22" i="1"/>
  <c r="D12" i="1"/>
  <c r="C12" i="1"/>
  <c r="O11" i="1"/>
  <c r="O15" i="1" s="1"/>
  <c r="P9" i="1"/>
  <c r="P11" i="1" s="1"/>
  <c r="Q10" i="1"/>
  <c r="O12" i="1" l="1"/>
  <c r="O13" i="1"/>
</calcChain>
</file>

<file path=xl/sharedStrings.xml><?xml version="1.0" encoding="utf-8"?>
<sst xmlns="http://schemas.openxmlformats.org/spreadsheetml/2006/main" count="9" uniqueCount="8">
  <si>
    <t>Carpet</t>
  </si>
  <si>
    <t>Hall</t>
  </si>
  <si>
    <t>Kitch</t>
  </si>
  <si>
    <t>bed</t>
  </si>
  <si>
    <t>pas</t>
  </si>
  <si>
    <t>bath</t>
  </si>
  <si>
    <t>toi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</si>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</sst>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7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167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6"/>
  <sheetViews>
    <sheetView tabSelected="1" workbookViewId="0">
      <selection activeCell="T18" sqref="T18"/>
    </sheetView>
  </sheetViews>
  <sheetFormatPr defaultRowHeight="15" x14ac:dyDescent="0.25"/>
  <cols>
    <col min="7" max="8" width="9.28515625" bestFit="1" customWidth="1"/>
    <col min="9" max="9" width="9.5703125" bestFit="1" customWidth="1"/>
    <col min="11" max="12" width="12.5703125" bestFit="1" customWidth="1"/>
    <col min="13" max="13" width="10" bestFit="1" customWidth="1"/>
    <col min="15" max="16" width="12.5703125" bestFit="1" customWidth="1"/>
    <col min="17" max="17" width="10" bestFit="1" customWidth="1"/>
  </cols>
  <sheetData>
    <row r="3" spans="1:17" x14ac:dyDescent="0.25">
      <c r="B3" t="s">
        <v>0</v>
      </c>
      <c r="C3">
        <v>330</v>
      </c>
    </row>
    <row r="8" spans="1:17" x14ac:dyDescent="0.25">
      <c r="K8" s="1"/>
      <c r="L8" s="1"/>
      <c r="M8" s="1"/>
      <c r="N8" s="1"/>
      <c r="O8" s="1"/>
      <c r="P8" s="1"/>
      <c r="Q8" s="1"/>
    </row>
    <row r="9" spans="1:17" x14ac:dyDescent="0.25">
      <c r="N9" s="1"/>
      <c r="O9" s="1">
        <v>386</v>
      </c>
      <c r="P9" s="1">
        <f>O9*1.1</f>
        <v>424.6</v>
      </c>
      <c r="Q9" s="1"/>
    </row>
    <row r="10" spans="1:17" x14ac:dyDescent="0.25">
      <c r="N10" s="1"/>
      <c r="O10" s="1">
        <v>22000</v>
      </c>
      <c r="P10" s="1">
        <v>3000</v>
      </c>
      <c r="Q10" s="1">
        <f>O10-P10</f>
        <v>19000</v>
      </c>
    </row>
    <row r="11" spans="1:17" x14ac:dyDescent="0.25">
      <c r="N11" s="1"/>
      <c r="O11" s="1">
        <f>O10*O9</f>
        <v>8492000</v>
      </c>
      <c r="P11" s="1">
        <f>P10*P9</f>
        <v>1273800</v>
      </c>
      <c r="Q11" s="1"/>
    </row>
    <row r="12" spans="1:17" x14ac:dyDescent="0.25">
      <c r="A12">
        <v>2.35</v>
      </c>
      <c r="B12">
        <v>4.33</v>
      </c>
      <c r="C12">
        <f>B12*A12</f>
        <v>10.175500000000001</v>
      </c>
      <c r="D12">
        <f>C12*10.764</f>
        <v>109.529082</v>
      </c>
      <c r="F12">
        <v>3.28084</v>
      </c>
      <c r="G12" s="2">
        <f>F12*A12</f>
        <v>7.7099739999999999</v>
      </c>
      <c r="H12" s="2">
        <f>F12*B12</f>
        <v>14.206037200000001</v>
      </c>
      <c r="I12" s="2">
        <f>G12*H12</f>
        <v>109.5281774550328</v>
      </c>
      <c r="J12" t="s">
        <v>1</v>
      </c>
      <c r="N12" s="1"/>
      <c r="O12" s="1">
        <f>O11*90%</f>
        <v>7642800</v>
      </c>
      <c r="P12" s="1"/>
      <c r="Q12" s="1"/>
    </row>
    <row r="13" spans="1:17" x14ac:dyDescent="0.25">
      <c r="A13">
        <v>2.5</v>
      </c>
      <c r="B13">
        <v>2.79</v>
      </c>
      <c r="C13">
        <f t="shared" ref="C13:C22" si="0">B13*A13</f>
        <v>6.9749999999999996</v>
      </c>
      <c r="D13">
        <f t="shared" ref="D13:D22" si="1">C13*10.764</f>
        <v>75.07889999999999</v>
      </c>
      <c r="F13">
        <v>3.28084</v>
      </c>
      <c r="G13" s="2">
        <f t="shared" ref="G13:G22" si="2">F13*A13</f>
        <v>8.2020999999999997</v>
      </c>
      <c r="H13" s="2">
        <f t="shared" ref="H13:H22" si="3">F13*B13</f>
        <v>9.1535436000000008</v>
      </c>
      <c r="I13" s="2">
        <f t="shared" ref="I13:I22" si="4">G13*H13</f>
        <v>75.07827996156</v>
      </c>
      <c r="J13" t="s">
        <v>2</v>
      </c>
      <c r="N13" s="1"/>
      <c r="O13" s="1">
        <f>O11*80%</f>
        <v>6793600</v>
      </c>
      <c r="P13" s="1"/>
      <c r="Q13" s="1"/>
    </row>
    <row r="14" spans="1:17" x14ac:dyDescent="0.25">
      <c r="A14">
        <v>3.05</v>
      </c>
      <c r="B14">
        <v>2.5</v>
      </c>
      <c r="C14">
        <f t="shared" si="0"/>
        <v>7.625</v>
      </c>
      <c r="D14">
        <f t="shared" si="1"/>
        <v>82.075499999999991</v>
      </c>
      <c r="F14">
        <v>3.28084</v>
      </c>
      <c r="G14" s="2">
        <f t="shared" si="2"/>
        <v>10.006561999999999</v>
      </c>
      <c r="H14" s="2">
        <f t="shared" si="3"/>
        <v>8.2020999999999997</v>
      </c>
      <c r="I14" s="2">
        <f t="shared" si="4"/>
        <v>82.074822180199988</v>
      </c>
      <c r="J14" t="s">
        <v>3</v>
      </c>
      <c r="N14" s="1"/>
      <c r="O14" s="1"/>
      <c r="P14" s="1"/>
      <c r="Q14" s="1"/>
    </row>
    <row r="15" spans="1:17" x14ac:dyDescent="0.25">
      <c r="A15">
        <v>0.9</v>
      </c>
      <c r="B15">
        <v>0.73</v>
      </c>
      <c r="C15">
        <f t="shared" si="0"/>
        <v>0.65700000000000003</v>
      </c>
      <c r="D15">
        <f t="shared" si="1"/>
        <v>7.0719479999999999</v>
      </c>
      <c r="F15">
        <v>3.28084</v>
      </c>
      <c r="G15" s="2">
        <f t="shared" si="2"/>
        <v>2.9527559999999999</v>
      </c>
      <c r="H15" s="2">
        <f t="shared" si="3"/>
        <v>2.3950131999999997</v>
      </c>
      <c r="I15" s="2">
        <f t="shared" si="4"/>
        <v>7.071889596379199</v>
      </c>
      <c r="J15" t="s">
        <v>4</v>
      </c>
      <c r="N15" s="1"/>
      <c r="O15" s="1">
        <f>O11*0.03/12</f>
        <v>21230</v>
      </c>
      <c r="P15" s="1"/>
      <c r="Q15" s="1"/>
    </row>
    <row r="16" spans="1:17" x14ac:dyDescent="0.25">
      <c r="A16">
        <v>1.2</v>
      </c>
      <c r="B16">
        <v>1</v>
      </c>
      <c r="C16">
        <f t="shared" si="0"/>
        <v>1.2</v>
      </c>
      <c r="D16">
        <f t="shared" si="1"/>
        <v>12.916799999999999</v>
      </c>
      <c r="F16">
        <v>3.28084</v>
      </c>
      <c r="G16" s="2">
        <f t="shared" si="2"/>
        <v>3.9370079999999996</v>
      </c>
      <c r="H16" s="2">
        <f t="shared" si="3"/>
        <v>3.28084</v>
      </c>
      <c r="I16" s="2">
        <f t="shared" si="4"/>
        <v>12.916693326719999</v>
      </c>
      <c r="J16" t="s">
        <v>6</v>
      </c>
      <c r="N16" s="1"/>
      <c r="O16" s="1"/>
      <c r="P16" s="1"/>
      <c r="Q16" s="1"/>
    </row>
    <row r="17" spans="1:17" x14ac:dyDescent="0.25">
      <c r="A17">
        <v>1.3</v>
      </c>
      <c r="B17">
        <v>2</v>
      </c>
      <c r="C17">
        <f t="shared" si="0"/>
        <v>2.6</v>
      </c>
      <c r="D17">
        <f t="shared" si="1"/>
        <v>27.9864</v>
      </c>
      <c r="F17">
        <v>3.28084</v>
      </c>
      <c r="G17" s="2">
        <f t="shared" si="2"/>
        <v>4.2650920000000001</v>
      </c>
      <c r="H17" s="2">
        <f t="shared" si="3"/>
        <v>6.56168</v>
      </c>
      <c r="I17" s="2">
        <f t="shared" si="4"/>
        <v>27.986168874560001</v>
      </c>
      <c r="J17" t="s">
        <v>5</v>
      </c>
      <c r="N17" s="1"/>
      <c r="O17" s="1"/>
      <c r="P17" s="1"/>
      <c r="Q17" s="1"/>
    </row>
    <row r="18" spans="1:17" x14ac:dyDescent="0.25">
      <c r="D18">
        <f>SUM(D12:D17)</f>
        <v>314.65863000000002</v>
      </c>
      <c r="G18" s="2"/>
      <c r="H18" s="2"/>
      <c r="I18" s="2">
        <f>SUM(I12:I17)</f>
        <v>314.65603139445204</v>
      </c>
      <c r="N18" s="1"/>
    </row>
    <row r="19" spans="1:17" x14ac:dyDescent="0.25">
      <c r="G19" s="2"/>
      <c r="H19" s="2"/>
      <c r="I19" s="2"/>
    </row>
    <row r="20" spans="1:17" x14ac:dyDescent="0.25">
      <c r="G20" s="2"/>
      <c r="H20" s="2"/>
      <c r="I20" s="2"/>
    </row>
    <row r="21" spans="1:17" x14ac:dyDescent="0.25">
      <c r="A21">
        <v>2.5</v>
      </c>
      <c r="B21">
        <v>0.6</v>
      </c>
      <c r="C21">
        <f t="shared" si="0"/>
        <v>1.5</v>
      </c>
      <c r="D21">
        <f t="shared" si="1"/>
        <v>16.146000000000001</v>
      </c>
      <c r="F21">
        <v>3.28084</v>
      </c>
      <c r="G21" s="2">
        <f t="shared" si="2"/>
        <v>8.2020999999999997</v>
      </c>
      <c r="H21" s="2">
        <f t="shared" si="3"/>
        <v>1.9685039999999998</v>
      </c>
      <c r="I21" s="2">
        <f t="shared" si="4"/>
        <v>16.145866658399999</v>
      </c>
      <c r="J21" t="s">
        <v>7</v>
      </c>
    </row>
    <row r="22" spans="1:17" x14ac:dyDescent="0.25">
      <c r="A22">
        <v>2.5</v>
      </c>
      <c r="B22">
        <v>0.6</v>
      </c>
      <c r="C22">
        <f t="shared" si="0"/>
        <v>1.5</v>
      </c>
      <c r="D22">
        <f t="shared" si="1"/>
        <v>16.146000000000001</v>
      </c>
      <c r="F22">
        <v>3.28084</v>
      </c>
      <c r="G22" s="2">
        <f t="shared" si="2"/>
        <v>8.2020999999999997</v>
      </c>
      <c r="H22" s="2">
        <f t="shared" si="3"/>
        <v>1.9685039999999998</v>
      </c>
      <c r="I22" s="2">
        <f t="shared" si="4"/>
        <v>16.145866658399999</v>
      </c>
      <c r="J22" t="s">
        <v>7</v>
      </c>
    </row>
    <row r="23" spans="1:17" x14ac:dyDescent="0.25">
      <c r="D23">
        <f>SUM(D21:D22)</f>
        <v>32.292000000000002</v>
      </c>
      <c r="G23" s="2"/>
      <c r="H23" s="2"/>
      <c r="I23" s="2">
        <f>SUM(I21:I22)</f>
        <v>32.291733316799998</v>
      </c>
    </row>
    <row r="26" spans="1:17" x14ac:dyDescent="0.25">
      <c r="I26" s="2">
        <f>I18+I23</f>
        <v>346.94776471125203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2024-07-24T12:37:23Z</dcterms:modified>
</cp:coreProperties>
</file>