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B95E88D-3E16-4F63-8D0C-638CD5B6F333}" xr6:coauthVersionLast="45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5" l="1"/>
  <c r="K16" i="5"/>
  <c r="J16" i="5"/>
  <c r="C38" i="5"/>
  <c r="D38" i="5"/>
  <c r="K33" i="5" l="1"/>
  <c r="M33" i="5" s="1"/>
  <c r="K35" i="5"/>
  <c r="M35" i="5" s="1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4" i="5" l="1"/>
  <c r="B22" i="5"/>
  <c r="O40" i="5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<sst xmlns="http://schemas.openxmlformats.org/spreadsheetml/2006/main" count="26" uniqueCount="26">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</sst>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227505</xdr:colOff>
      <xdr:row>44</xdr:row>
      <xdr:rowOff>122762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0BF7C3-8A2C-4E64-A31D-1B0E92FA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1905" cy="8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265600</xdr:colOff>
      <xdr:row>44</xdr:row>
      <xdr:rowOff>37048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8FC63A-F860-462E-A1FE-7B5C1A18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0000" cy="8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198933</xdr:colOff>
      <xdr:row>44</xdr:row>
      <xdr:rowOff>46571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CA1BF6-45DB-4416-AF11-6EA5D16B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733333" cy="8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360838</xdr:colOff>
      <xdr:row>43</xdr:row>
      <xdr:rowOff>18024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51F7F-A474-4F79-B98D-B673E974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895238" cy="82095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34</xdr:col>
      <xdr:colOff>351238</xdr:colOff>
      <xdr:row>36</xdr:row>
      <xdr:rowOff>94381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BB05D-B1AF-4FB0-9A6D-3E29323B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9495238" cy="69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opLeftCell="A7" workbookViewId="0">
      <selection activeCell="B24" sqref="B2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1992</v>
      </c>
      <c r="C6" s="3"/>
      <c r="D6" s="2"/>
      <c r="I6" s="2">
        <v>1992</v>
      </c>
      <c r="J6" s="2">
        <v>2024</v>
      </c>
      <c r="K6" s="2">
        <f>J6-I6</f>
        <v>32</v>
      </c>
      <c r="L6" s="2">
        <f>K6-60</f>
        <v>-28</v>
      </c>
    </row>
    <row r="7" spans="1:12" ht="16.5" x14ac:dyDescent="0.3">
      <c r="A7" s="3" t="s">
        <v>6</v>
      </c>
      <c r="B7" s="3">
        <f>B5-B6</f>
        <v>32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-28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240*2500</f>
        <v>600000</v>
      </c>
      <c r="C9" s="5"/>
      <c r="D9" s="4"/>
      <c r="H9" s="9"/>
      <c r="I9" s="10"/>
      <c r="J9" s="10">
        <v>240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48</v>
      </c>
      <c r="C13" s="3"/>
      <c r="D13" s="2"/>
    </row>
    <row r="14" spans="1:12" ht="16.5" x14ac:dyDescent="0.3">
      <c r="A14" s="3"/>
      <c r="B14" s="6">
        <f>B13%</f>
        <v>0.48</v>
      </c>
      <c r="C14" s="6"/>
      <c r="D14" s="12"/>
    </row>
    <row r="15" spans="1:12" ht="16.5" x14ac:dyDescent="0.3">
      <c r="A15" s="3" t="s">
        <v>11</v>
      </c>
      <c r="B15" s="5">
        <f>ROUND((B9*B14),0)</f>
        <v>288000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240</v>
      </c>
      <c r="C16" s="5"/>
      <c r="D16" s="4"/>
      <c r="H16" s="9"/>
      <c r="I16" s="10">
        <v>190</v>
      </c>
      <c r="J16">
        <f>I16*1.2</f>
        <v>228</v>
      </c>
      <c r="K16">
        <f>J9/I16</f>
        <v>1.263157894736842</v>
      </c>
    </row>
    <row r="17" spans="1:10" ht="16.5" x14ac:dyDescent="0.3">
      <c r="A17" s="3" t="s">
        <v>22</v>
      </c>
      <c r="B17" s="3">
        <v>17500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4200000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3912000</v>
      </c>
      <c r="C19" s="8"/>
      <c r="D19" s="13"/>
    </row>
    <row r="20" spans="1:10" ht="16.5" x14ac:dyDescent="0.3">
      <c r="A20" s="7" t="s">
        <v>14</v>
      </c>
      <c r="B20" s="8">
        <f>B19*0.9</f>
        <v>3520800</v>
      </c>
      <c r="C20" s="8"/>
      <c r="D20" s="13"/>
    </row>
    <row r="21" spans="1:10" ht="16.5" x14ac:dyDescent="0.3">
      <c r="A21" s="7" t="s">
        <v>15</v>
      </c>
      <c r="B21" s="8">
        <f>B19*0.8</f>
        <v>3129600</v>
      </c>
      <c r="C21" s="8"/>
      <c r="D21" s="13"/>
    </row>
    <row r="22" spans="1:10" ht="16.5" x14ac:dyDescent="0.3">
      <c r="A22" s="7" t="s">
        <v>16</v>
      </c>
      <c r="B22" s="8">
        <f>B19*0.03/12</f>
        <v>9780</v>
      </c>
      <c r="C22" s="8"/>
      <c r="D22" s="13"/>
    </row>
    <row r="24" spans="1:10" x14ac:dyDescent="0.25">
      <c r="B24" s="1">
        <f>B19/240</f>
        <v>16300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240</v>
      </c>
      <c r="E31" s="18">
        <v>180</v>
      </c>
      <c r="F31" s="2">
        <v>4100000</v>
      </c>
      <c r="G31" s="2">
        <f t="shared" ref="G31:G36" si="0">F31/E31</f>
        <v>22777.777777777777</v>
      </c>
      <c r="H31" s="2">
        <f t="shared" ref="H31:H36" si="1">F31/D31</f>
        <v>17083.333333333332</v>
      </c>
      <c r="I31" s="2">
        <f>D31/E31</f>
        <v>1.3333333333333333</v>
      </c>
    </row>
    <row r="32" spans="1:10" x14ac:dyDescent="0.25">
      <c r="D32" s="2">
        <v>240</v>
      </c>
      <c r="E32" s="18"/>
      <c r="F32" s="2">
        <v>4250000</v>
      </c>
      <c r="G32" s="2" t="e">
        <f t="shared" si="0"/>
        <v>#DIV/0!</v>
      </c>
      <c r="H32" s="2">
        <f t="shared" si="1"/>
        <v>17708.333333333332</v>
      </c>
      <c r="I32" s="2"/>
    </row>
    <row r="33" spans="2:15" x14ac:dyDescent="0.25">
      <c r="D33" s="2">
        <v>225</v>
      </c>
      <c r="E33" s="18"/>
      <c r="F33" s="4">
        <v>4500000</v>
      </c>
      <c r="G33" s="2" t="e">
        <f t="shared" si="0"/>
        <v>#DIV/0!</v>
      </c>
      <c r="H33" s="2">
        <f t="shared" si="1"/>
        <v>20000</v>
      </c>
      <c r="I33" s="2" t="e">
        <f>D33/E33</f>
        <v>#DIV/0!</v>
      </c>
      <c r="K33">
        <f>E33*1.2</f>
        <v>0</v>
      </c>
      <c r="M33" s="1" t="e">
        <f>F33/K33</f>
        <v>#DIV/0!</v>
      </c>
    </row>
    <row r="34" spans="2:15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C38">
        <f>F38/D38</f>
        <v>15040.618518518519</v>
      </c>
      <c r="D38">
        <f>E38*1.2</f>
        <v>270</v>
      </c>
      <c r="E38">
        <v>225</v>
      </c>
      <c r="F38">
        <v>4060967</v>
      </c>
      <c r="G38" s="2">
        <f>F38/E38</f>
        <v>18048.742222222223</v>
      </c>
      <c r="H38">
        <v>455000</v>
      </c>
      <c r="I38">
        <v>30000</v>
      </c>
      <c r="J38" s="2">
        <f t="shared" ref="J38:J43" si="2">I38+H38+F38</f>
        <v>4545967</v>
      </c>
      <c r="K38" s="2">
        <f>J38/E38</f>
        <v>20204.297777777778</v>
      </c>
      <c r="L38" s="4">
        <f>J38/719</f>
        <v>6322.6244784422806</v>
      </c>
      <c r="M38" s="2"/>
    </row>
    <row r="39" spans="2:15" x14ac:dyDescent="0.25">
      <c r="E39">
        <v>271</v>
      </c>
      <c r="F39">
        <v>3969000</v>
      </c>
      <c r="G39" s="2">
        <f>F39/E39</f>
        <v>14645.756457564576</v>
      </c>
      <c r="H39">
        <v>948000</v>
      </c>
      <c r="I39">
        <v>30000</v>
      </c>
      <c r="J39" s="2">
        <f t="shared" si="2"/>
        <v>4947000</v>
      </c>
      <c r="K39" s="2">
        <f t="shared" ref="K39:K43" si="3">J39/E39</f>
        <v>18254.61254612546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  <c r="O40" s="1" t="e">
        <f>B24/G40</f>
        <v>#DIV/0!</v>
      </c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0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abSelected="1" topLeftCell="D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2024-07-19T06:26:51Z</dcterms:modified>
</cp:coreProperties>
</file>