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U15" i="1"/>
  <c r="U12" i="1"/>
  <c r="R2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7" i="1"/>
  <c r="J14" i="1"/>
  <c r="J12" i="1"/>
  <c r="J11" i="1"/>
  <c r="K10" i="1"/>
  <c r="J10" i="1"/>
  <c r="K8" i="1"/>
  <c r="L9" i="1"/>
</calcChain>
</file>

<file path=xl/sharedStrings.xml><?xml version="1.0" encoding="utf-8"?>
<sst xmlns="http://schemas.openxmlformats.org/spreadsheetml/2006/main" count="18" uniqueCount="12">
  <si>
    <t>Bed</t>
  </si>
  <si>
    <t>fb</t>
  </si>
  <si>
    <t>cb</t>
  </si>
  <si>
    <t>toi</t>
  </si>
  <si>
    <t>pass</t>
  </si>
  <si>
    <t>ki</t>
  </si>
  <si>
    <t>dry</t>
  </si>
  <si>
    <t>din</t>
  </si>
  <si>
    <t>hall</t>
  </si>
  <si>
    <t>FB</t>
  </si>
  <si>
    <t>CB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</si>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</sst>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U22"/>
  <sheetViews>
    <sheetView tabSelected="1" workbookViewId="0">
      <selection activeCell="J11" sqref="J11"/>
    </sheetView>
  </sheetViews>
  <sheetFormatPr defaultRowHeight="15" x14ac:dyDescent="0.25"/>
  <cols>
    <col min="10" max="11" width="12.5703125" bestFit="1" customWidth="1"/>
    <col min="12" max="12" width="10" bestFit="1" customWidth="1"/>
  </cols>
  <sheetData>
    <row r="7" spans="10:21" x14ac:dyDescent="0.25">
      <c r="O7" t="s">
        <v>0</v>
      </c>
      <c r="P7">
        <v>9.6999999999999993</v>
      </c>
      <c r="Q7">
        <v>11.8</v>
      </c>
      <c r="R7">
        <f>Q7*P7</f>
        <v>114.46</v>
      </c>
    </row>
    <row r="8" spans="10:21" x14ac:dyDescent="0.25">
      <c r="J8" s="1">
        <v>644</v>
      </c>
      <c r="K8" s="1">
        <f>J8*1.1</f>
        <v>708.40000000000009</v>
      </c>
      <c r="L8" s="1"/>
      <c r="O8" s="2" t="s">
        <v>1</v>
      </c>
      <c r="P8" s="2">
        <v>2.5</v>
      </c>
      <c r="Q8" s="2">
        <v>9.6999999999999993</v>
      </c>
      <c r="R8" s="2">
        <f t="shared" ref="R8:R21" si="0">Q8*P8</f>
        <v>24.25</v>
      </c>
    </row>
    <row r="9" spans="10:21" x14ac:dyDescent="0.25">
      <c r="J9" s="1">
        <v>15000</v>
      </c>
      <c r="K9" s="1">
        <v>3000</v>
      </c>
      <c r="L9" s="1">
        <f>J9-K9</f>
        <v>12000</v>
      </c>
      <c r="O9" s="2" t="s">
        <v>2</v>
      </c>
      <c r="P9" s="2">
        <v>1.8</v>
      </c>
      <c r="Q9" s="2">
        <v>7.5</v>
      </c>
      <c r="R9" s="2">
        <f t="shared" si="0"/>
        <v>13.5</v>
      </c>
    </row>
    <row r="10" spans="10:21" x14ac:dyDescent="0.25">
      <c r="J10" s="1">
        <f>J9*J8</f>
        <v>9660000</v>
      </c>
      <c r="K10" s="1">
        <f>K9*K8</f>
        <v>2125200.0000000005</v>
      </c>
      <c r="L10" s="1"/>
      <c r="O10" t="s">
        <v>3</v>
      </c>
      <c r="P10">
        <v>3.8</v>
      </c>
      <c r="Q10">
        <v>7.2</v>
      </c>
      <c r="R10">
        <f t="shared" si="0"/>
        <v>27.36</v>
      </c>
    </row>
    <row r="11" spans="10:21" x14ac:dyDescent="0.25">
      <c r="J11" s="1">
        <f>J10*90%</f>
        <v>8694000</v>
      </c>
      <c r="K11" s="1"/>
      <c r="L11" s="1"/>
      <c r="O11" t="s">
        <v>4</v>
      </c>
      <c r="P11">
        <v>3.2</v>
      </c>
      <c r="Q11">
        <v>5</v>
      </c>
      <c r="R11">
        <f t="shared" si="0"/>
        <v>16</v>
      </c>
      <c r="U11">
        <v>567.74</v>
      </c>
    </row>
    <row r="12" spans="10:21" x14ac:dyDescent="0.25">
      <c r="J12" s="1">
        <f>J10*80%</f>
        <v>7728000</v>
      </c>
      <c r="K12" s="1"/>
      <c r="L12" s="1"/>
      <c r="O12" t="s">
        <v>0</v>
      </c>
      <c r="P12">
        <v>9.3000000000000007</v>
      </c>
      <c r="Q12">
        <v>10</v>
      </c>
      <c r="R12">
        <f t="shared" si="0"/>
        <v>93</v>
      </c>
      <c r="T12" t="s">
        <v>9</v>
      </c>
      <c r="U12">
        <f>24.17+18.5+20</f>
        <v>62.67</v>
      </c>
    </row>
    <row r="13" spans="10:21" x14ac:dyDescent="0.25">
      <c r="J13" s="1"/>
      <c r="K13" s="1"/>
      <c r="L13" s="1"/>
      <c r="O13" s="2" t="s">
        <v>1</v>
      </c>
      <c r="P13" s="2">
        <v>2</v>
      </c>
      <c r="Q13" s="2">
        <v>9.3000000000000007</v>
      </c>
      <c r="R13" s="2">
        <f t="shared" si="0"/>
        <v>18.600000000000001</v>
      </c>
      <c r="T13" t="s">
        <v>10</v>
      </c>
      <c r="U13">
        <v>13.9</v>
      </c>
    </row>
    <row r="14" spans="10:21" x14ac:dyDescent="0.25">
      <c r="J14" s="1">
        <f>J10*0.03/12</f>
        <v>24150</v>
      </c>
      <c r="K14" s="1"/>
      <c r="L14" s="1"/>
      <c r="O14" t="s">
        <v>4</v>
      </c>
      <c r="P14">
        <v>5.2</v>
      </c>
      <c r="Q14">
        <v>5.8</v>
      </c>
      <c r="R14">
        <f t="shared" si="0"/>
        <v>30.16</v>
      </c>
      <c r="T14" t="s">
        <v>11</v>
      </c>
      <c r="U14">
        <v>25.67</v>
      </c>
    </row>
    <row r="15" spans="10:21" x14ac:dyDescent="0.25">
      <c r="O15" t="s">
        <v>4</v>
      </c>
      <c r="P15">
        <v>3.2</v>
      </c>
      <c r="Q15">
        <v>4.8</v>
      </c>
      <c r="R15">
        <f t="shared" si="0"/>
        <v>15.36</v>
      </c>
      <c r="U15">
        <f>SUM(U11:U14)</f>
        <v>669.9799999999999</v>
      </c>
    </row>
    <row r="16" spans="10:21" x14ac:dyDescent="0.25">
      <c r="O16" t="s">
        <v>5</v>
      </c>
      <c r="P16">
        <v>7.2</v>
      </c>
      <c r="Q16">
        <v>7.9</v>
      </c>
      <c r="R16">
        <f t="shared" si="0"/>
        <v>56.88</v>
      </c>
    </row>
    <row r="17" spans="10:18" x14ac:dyDescent="0.25">
      <c r="O17" s="2" t="s">
        <v>6</v>
      </c>
      <c r="P17" s="2">
        <v>3.6</v>
      </c>
      <c r="Q17" s="2">
        <v>7.2</v>
      </c>
      <c r="R17" s="2">
        <f t="shared" si="0"/>
        <v>25.92</v>
      </c>
    </row>
    <row r="18" spans="10:18" x14ac:dyDescent="0.25">
      <c r="O18" t="s">
        <v>3</v>
      </c>
      <c r="P18">
        <v>7.2</v>
      </c>
      <c r="Q18">
        <v>3.8</v>
      </c>
      <c r="R18">
        <f t="shared" si="0"/>
        <v>27.36</v>
      </c>
    </row>
    <row r="19" spans="10:18" x14ac:dyDescent="0.25">
      <c r="O19" t="s">
        <v>7</v>
      </c>
      <c r="P19">
        <v>11</v>
      </c>
      <c r="Q19">
        <v>2.8</v>
      </c>
      <c r="R19">
        <f t="shared" si="0"/>
        <v>30.799999999999997</v>
      </c>
    </row>
    <row r="20" spans="10:18" x14ac:dyDescent="0.25">
      <c r="O20" t="s">
        <v>8</v>
      </c>
      <c r="P20">
        <v>10</v>
      </c>
      <c r="Q20">
        <v>15.6</v>
      </c>
      <c r="R20">
        <f t="shared" si="0"/>
        <v>156</v>
      </c>
    </row>
    <row r="21" spans="10:18" x14ac:dyDescent="0.25">
      <c r="J21">
        <v>59.81</v>
      </c>
      <c r="O21" s="2" t="s">
        <v>1</v>
      </c>
      <c r="P21" s="2">
        <v>2</v>
      </c>
      <c r="Q21" s="2">
        <v>10</v>
      </c>
      <c r="R21" s="2">
        <f t="shared" si="0"/>
        <v>20</v>
      </c>
    </row>
    <row r="22" spans="10:18" x14ac:dyDescent="0.25">
      <c r="J22">
        <f>J21*10.764</f>
        <v>643.79484000000002</v>
      </c>
      <c r="R22">
        <f>SUM(R7:R21)</f>
        <v>669.65000000000009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2024-07-20T05:29:20Z</dcterms:modified>
</cp:coreProperties>
</file>