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1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1"/>
  <c r="I12"/>
  <c r="I15"/>
  <c r="I14"/>
  <c r="I16" s="1"/>
  <c r="I11"/>
  <c r="I6"/>
  <c r="I7"/>
  <c r="I8"/>
  <c r="I9"/>
  <c r="I10"/>
  <c r="I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J5"/>
  <c r="I5"/>
  <c r="E5"/>
  <c r="A5"/>
  <c r="P4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K18" i="23"/>
  <c r="K17"/>
  <c r="K19" s="1"/>
  <c r="F5" i="4" l="1"/>
  <c r="C10"/>
  <c r="F10"/>
  <c r="F9"/>
  <c r="C9"/>
  <c r="F8"/>
  <c r="C8"/>
  <c r="H5"/>
  <c r="H6"/>
  <c r="H7"/>
  <c r="G5"/>
  <c r="G6"/>
  <c r="G7"/>
  <c r="F4"/>
  <c r="C4"/>
  <c r="F3"/>
  <c r="C3"/>
  <c r="F2"/>
  <c r="C2"/>
  <c r="C31" i="23"/>
  <c r="D30"/>
  <c r="D29"/>
  <c r="D31" s="1"/>
  <c r="E31" s="1"/>
  <c r="D9" i="4" l="1"/>
  <c r="H9" s="1"/>
  <c r="G9"/>
  <c r="D10"/>
  <c r="H10" s="1"/>
  <c r="G10"/>
  <c r="G8"/>
  <c r="D8"/>
  <c r="H8" s="1"/>
  <c r="G2"/>
  <c r="D2"/>
  <c r="H2" s="1"/>
  <c r="D4"/>
  <c r="H4" s="1"/>
  <c r="G4"/>
  <c r="G3"/>
  <c r="D3"/>
  <c r="H3" s="1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1" i="4" l="1"/>
  <c r="Q11" s="1"/>
  <c r="B11" s="1"/>
  <c r="C11" s="1"/>
  <c r="D11" s="1"/>
  <c r="P12"/>
  <c r="Q12" s="1"/>
  <c r="B12" s="1"/>
  <c r="C12" s="1"/>
  <c r="D12" s="1"/>
  <c r="Q13"/>
  <c r="B13" s="1"/>
  <c r="C13" s="1"/>
  <c r="D13" s="1"/>
  <c r="N13" i="24"/>
  <c r="F2"/>
  <c r="H2" s="1"/>
  <c r="E2"/>
  <c r="G2" s="1"/>
  <c r="G31" i="4"/>
  <c r="N18" i="24"/>
  <c r="N17"/>
  <c r="N16"/>
  <c r="N12"/>
  <c r="Q15" i="4"/>
  <c r="B15" s="1"/>
  <c r="C15" s="1"/>
  <c r="D15" s="1"/>
  <c r="J15"/>
  <c r="I15"/>
  <c r="E15"/>
  <c r="A15"/>
  <c r="P14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H32" l="1"/>
  <c r="I31"/>
  <c r="I2" i="24"/>
  <c r="G34" i="4"/>
  <c r="H11"/>
  <c r="H15"/>
  <c r="H13"/>
  <c r="H12"/>
  <c r="H14"/>
  <c r="F11"/>
  <c r="F12"/>
  <c r="F13"/>
  <c r="F14"/>
  <c r="F15"/>
  <c r="G11"/>
  <c r="G12"/>
  <c r="G13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l="1"/>
  <c r="C21" s="1"/>
  <c r="C20" l="1"/>
  <c r="C25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<sst xmlns="http://schemas.openxmlformats.org/spreadsheetml/2006/main" count="129" uniqueCount="99">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</sst>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294153</xdr:colOff>
      <xdr:row>2</xdr:row>
      <xdr:rowOff>53228</xdr:rowOff>
    </xdr:from>
    <xdr:to>
      <xdr:col>9</xdr:col>
      <xdr:colOff>537320</xdr:colOff>
      <xdr:row>24</xdr:row>
      <xdr:rowOff>53228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53" y="434228"/>
          <a:ext cx="5689226" cy="4191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9</xdr:col>
      <xdr:colOff>600075</xdr:colOff>
      <xdr:row>21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333375"/>
          <a:ext cx="57245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171450</xdr:rowOff>
    </xdr:from>
    <xdr:to>
      <xdr:col>9</xdr:col>
      <xdr:colOff>333375</xdr:colOff>
      <xdr:row>24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933450"/>
          <a:ext cx="5734050" cy="3695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226359</xdr:colOff>
      <xdr:row>2</xdr:row>
      <xdr:rowOff>14567</xdr:rowOff>
    </xdr:from>
    <xdr:to>
      <xdr:col>9</xdr:col>
      <xdr:colOff>474008</xdr:colOff>
      <xdr:row>24</xdr:row>
      <xdr:rowOff>176492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359" y="395567"/>
          <a:ext cx="5693708" cy="4352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40935</v>
      </c>
      <c r="F2" s="73"/>
      <c r="G2" s="119" t="s">
        <v>76</v>
      </c>
      <c r="H2" s="120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38900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38900</v>
      </c>
      <c r="D5" s="57" t="s">
        <v>61</v>
      </c>
      <c r="E5" s="58">
        <f>ROUND(C5/10.764,0)</f>
        <v>3614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16000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0.12</v>
      </c>
      <c r="D8" s="100">
        <f>1-C8</f>
        <v>0.88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20152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36152</v>
      </c>
      <c r="D10" s="57" t="s">
        <v>61</v>
      </c>
      <c r="E10" s="58">
        <f>ROUND(C10/10.764,0)</f>
        <v>3359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12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870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2922330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1740000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tabSelected="1" zoomScale="85" zoomScaleNormal="85" workbookViewId="0">
      <selection activeCell="C3" sqref="C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7109375" bestFit="1" customWidth="1"/>
    <col min="11" max="11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D2" s="17"/>
      <c r="F2" s="76"/>
      <c r="G2" s="76"/>
    </row>
    <row r="3" spans="1:8">
      <c r="A3" s="15" t="s">
        <v>13</v>
      </c>
      <c r="B3" s="19"/>
      <c r="C3" s="20">
        <v>4800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2800</v>
      </c>
      <c r="D5" s="23"/>
      <c r="F5" s="11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116"/>
      <c r="G6" s="76"/>
    </row>
    <row r="7" spans="1:8">
      <c r="A7" s="15" t="s">
        <v>17</v>
      </c>
      <c r="B7" s="24"/>
      <c r="C7" s="25">
        <v>12</v>
      </c>
      <c r="D7" s="25"/>
      <c r="F7" s="116"/>
      <c r="G7" s="76"/>
    </row>
    <row r="8" spans="1:8">
      <c r="A8" s="15" t="s">
        <v>18</v>
      </c>
      <c r="B8" s="24"/>
      <c r="C8" s="25">
        <f>C9-C7</f>
        <v>48</v>
      </c>
      <c r="D8" s="25"/>
      <c r="F8" s="11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18</v>
      </c>
      <c r="D10" s="25"/>
      <c r="F10" s="76"/>
      <c r="G10" s="76"/>
    </row>
    <row r="11" spans="1:8">
      <c r="A11" s="15"/>
      <c r="B11" s="26"/>
      <c r="C11" s="27">
        <f>C10%</f>
        <v>0.18</v>
      </c>
      <c r="D11" s="27"/>
      <c r="F11" s="76"/>
      <c r="G11" s="76"/>
    </row>
    <row r="12" spans="1:8">
      <c r="A12" s="15" t="s">
        <v>21</v>
      </c>
      <c r="B12" s="19"/>
      <c r="C12" s="20">
        <f>C6*C11</f>
        <v>360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1640</v>
      </c>
      <c r="D13" s="23"/>
      <c r="F13" s="76"/>
      <c r="G13" s="76"/>
    </row>
    <row r="14" spans="1:8">
      <c r="A14" s="15" t="s">
        <v>15</v>
      </c>
      <c r="B14" s="19"/>
      <c r="C14" s="20">
        <f>C5</f>
        <v>2800</v>
      </c>
      <c r="D14" s="23"/>
      <c r="F14" s="11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4440</v>
      </c>
      <c r="D16" s="21"/>
      <c r="E16" s="61"/>
      <c r="F16" s="76"/>
      <c r="G16" s="76"/>
    </row>
    <row r="17" spans="1:11">
      <c r="B17" s="24"/>
      <c r="C17" s="25"/>
      <c r="D17" s="25"/>
      <c r="F17" s="76"/>
      <c r="G17" s="76"/>
      <c r="K17" s="54">
        <f>I19+I20</f>
        <v>0</v>
      </c>
    </row>
    <row r="18" spans="1:11" ht="16.5">
      <c r="A18" s="28" t="s">
        <v>98</v>
      </c>
      <c r="B18" s="7"/>
      <c r="C18" s="74">
        <v>870</v>
      </c>
      <c r="D18" s="74"/>
      <c r="E18" s="75"/>
      <c r="F18" s="117"/>
      <c r="G18" s="76"/>
      <c r="K18" s="54">
        <f>K17*95%</f>
        <v>0</v>
      </c>
    </row>
    <row r="19" spans="1:11">
      <c r="A19" s="15"/>
      <c r="B19" s="6"/>
      <c r="C19" s="30">
        <f>C18*C16</f>
        <v>3862800</v>
      </c>
      <c r="D19" s="76" t="s">
        <v>68</v>
      </c>
      <c r="E19" s="30"/>
      <c r="F19" s="76"/>
      <c r="G19" s="76"/>
      <c r="I19" s="61"/>
      <c r="K19" s="54">
        <f>K17*80%</f>
        <v>0</v>
      </c>
    </row>
    <row r="20" spans="1:11">
      <c r="A20" s="15"/>
      <c r="C20" s="31">
        <f>C19*95%</f>
        <v>3669660</v>
      </c>
      <c r="D20" s="76" t="s">
        <v>24</v>
      </c>
      <c r="E20" s="31"/>
      <c r="F20" s="76"/>
      <c r="G20" s="76"/>
      <c r="H20" s="73"/>
    </row>
    <row r="21" spans="1:11">
      <c r="A21" s="15"/>
      <c r="C21" s="31">
        <f>C19*80%</f>
        <v>3090240</v>
      </c>
      <c r="D21" s="76" t="s">
        <v>25</v>
      </c>
      <c r="E21" s="31"/>
      <c r="F21" s="76"/>
      <c r="G21" s="76"/>
    </row>
    <row r="22" spans="1:11">
      <c r="A22" s="15"/>
      <c r="F22" s="76"/>
      <c r="G22" s="76"/>
    </row>
    <row r="23" spans="1:11">
      <c r="A23" s="32" t="s">
        <v>26</v>
      </c>
      <c r="B23" s="33"/>
      <c r="C23" s="34">
        <f>C4*C18</f>
        <v>1740000</v>
      </c>
      <c r="D23" s="34">
        <f>D4*D18</f>
        <v>0</v>
      </c>
    </row>
    <row r="24" spans="1:11">
      <c r="A24" s="15" t="s">
        <v>27</v>
      </c>
    </row>
    <row r="25" spans="1:11">
      <c r="A25" s="35" t="s">
        <v>28</v>
      </c>
      <c r="B25" s="16"/>
      <c r="C25" s="31">
        <f>C19*0.025/12</f>
        <v>8047.5</v>
      </c>
      <c r="D25" s="31"/>
    </row>
    <row r="26" spans="1:11">
      <c r="C26" s="31"/>
      <c r="D26" s="31"/>
    </row>
    <row r="27" spans="1:11">
      <c r="C27" s="31"/>
      <c r="D27" s="31"/>
    </row>
    <row r="28" spans="1:11">
      <c r="C28"/>
      <c r="D28"/>
    </row>
    <row r="29" spans="1:11">
      <c r="C29">
        <v>56.55</v>
      </c>
      <c r="D29" s="118">
        <f>C29*10.764</f>
        <v>608.7041999999999</v>
      </c>
    </row>
    <row r="30" spans="1:11">
      <c r="C30">
        <v>9.0399999999999991</v>
      </c>
      <c r="D30" s="118">
        <f>C30*10.764</f>
        <v>97.30655999999999</v>
      </c>
    </row>
    <row r="31" spans="1:11">
      <c r="C31">
        <f>SUM(C29:C30)</f>
        <v>65.59</v>
      </c>
      <c r="D31" s="118">
        <f>SUM(D29:D30)</f>
        <v>706.01075999999989</v>
      </c>
      <c r="E31" s="118">
        <f>D31*1.1</f>
        <v>776.61183599999993</v>
      </c>
    </row>
    <row r="32" spans="1:11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18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833.33333333333337</v>
      </c>
      <c r="C2" s="4">
        <f t="shared" ref="C2:C10" si="2">B2*1.2</f>
        <v>1000</v>
      </c>
      <c r="D2" s="4">
        <f t="shared" ref="D2:D10" si="3">C2*1.2</f>
        <v>1200</v>
      </c>
      <c r="E2" s="5">
        <f t="shared" ref="E2:E10" si="4">R2</f>
        <v>6440000</v>
      </c>
      <c r="F2" s="4">
        <f t="shared" ref="F2:F10" si="5">ROUND((E2/B2),0)</f>
        <v>7728</v>
      </c>
      <c r="G2" s="4">
        <f t="shared" ref="G2:G10" si="6">ROUND((E2/C2),0)</f>
        <v>6440</v>
      </c>
      <c r="H2" s="4">
        <f t="shared" ref="H2:H10" si="7">ROUND((E2/D2),0)</f>
        <v>5367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1200</v>
      </c>
      <c r="P2" s="73">
        <f t="shared" ref="P2" si="10">O2/1.2</f>
        <v>1000</v>
      </c>
      <c r="Q2" s="73">
        <f t="shared" ref="Q2:Q10" si="11">P2/1.2</f>
        <v>833.33333333333337</v>
      </c>
      <c r="R2" s="2">
        <v>6440000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875</v>
      </c>
      <c r="C3" s="4">
        <f t="shared" si="2"/>
        <v>1050</v>
      </c>
      <c r="D3" s="4">
        <f t="shared" si="3"/>
        <v>1260</v>
      </c>
      <c r="E3" s="5">
        <f t="shared" si="4"/>
        <v>5800000</v>
      </c>
      <c r="F3" s="4">
        <f t="shared" si="5"/>
        <v>6629</v>
      </c>
      <c r="G3" s="4">
        <f t="shared" si="6"/>
        <v>5524</v>
      </c>
      <c r="H3" s="4">
        <f t="shared" si="7"/>
        <v>4603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1050</v>
      </c>
      <c r="Q3" s="73">
        <f t="shared" si="11"/>
        <v>875</v>
      </c>
      <c r="R3" s="2">
        <v>5800000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705</v>
      </c>
      <c r="C4" s="4">
        <f t="shared" si="2"/>
        <v>846</v>
      </c>
      <c r="D4" s="4">
        <f t="shared" si="3"/>
        <v>1015.1999999999999</v>
      </c>
      <c r="E4" s="5">
        <f t="shared" si="4"/>
        <v>4000000</v>
      </c>
      <c r="F4" s="4">
        <f t="shared" si="5"/>
        <v>5674</v>
      </c>
      <c r="G4" s="4">
        <f t="shared" si="6"/>
        <v>4728</v>
      </c>
      <c r="H4" s="4">
        <f t="shared" si="7"/>
        <v>3940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v>705</v>
      </c>
      <c r="R4" s="2">
        <v>4000000</v>
      </c>
      <c r="S4" s="2"/>
      <c r="T4" s="2"/>
    </row>
    <row r="5" spans="1:35">
      <c r="A5" s="4">
        <f t="shared" si="0"/>
        <v>0</v>
      </c>
      <c r="B5" s="4">
        <f t="shared" si="1"/>
        <v>833.33333333333337</v>
      </c>
      <c r="C5" s="4">
        <f t="shared" si="2"/>
        <v>1000</v>
      </c>
      <c r="D5" s="4">
        <f t="shared" si="3"/>
        <v>1200</v>
      </c>
      <c r="E5" s="5">
        <f t="shared" si="4"/>
        <v>5000000</v>
      </c>
      <c r="F5" s="4">
        <f t="shared" si="5"/>
        <v>6000</v>
      </c>
      <c r="G5" s="4">
        <f t="shared" si="6"/>
        <v>5000</v>
      </c>
      <c r="H5" s="4">
        <f t="shared" si="7"/>
        <v>4167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1000</v>
      </c>
      <c r="Q5" s="73">
        <f t="shared" si="11"/>
        <v>833.33333333333337</v>
      </c>
      <c r="R5" s="2">
        <v>5000000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ref="A11:A15" si="13">N11</f>
        <v>0</v>
      </c>
      <c r="B11" s="4">
        <f t="shared" ref="B11:B15" si="14">Q11</f>
        <v>0</v>
      </c>
      <c r="C11" s="4">
        <f t="shared" ref="C11:C15" si="15">B11*1.2</f>
        <v>0</v>
      </c>
      <c r="D11" s="4">
        <f t="shared" ref="D11:D15" si="16">C11*1.2</f>
        <v>0</v>
      </c>
      <c r="E11" s="5">
        <f t="shared" ref="E11:E15" si="17">R11</f>
        <v>0</v>
      </c>
      <c r="F11" s="4" t="e">
        <f t="shared" ref="F11:F15" si="18">ROUND((E11/B11),0)</f>
        <v>#DIV/0!</v>
      </c>
      <c r="G11" s="4" t="e">
        <f t="shared" ref="G11:G15" si="19">ROUND((E11/C11),0)</f>
        <v>#DIV/0!</v>
      </c>
      <c r="H11" s="4" t="e">
        <f t="shared" ref="H11:H15" si="20">ROUND((E11/D11),0)</f>
        <v>#DIV/0!</v>
      </c>
      <c r="I11" s="4">
        <f t="shared" ref="I11:I15" si="21">T11</f>
        <v>0</v>
      </c>
      <c r="J11" s="4">
        <f t="shared" ref="J11:J15" si="22">U11</f>
        <v>0</v>
      </c>
      <c r="O11">
        <v>0</v>
      </c>
      <c r="P11">
        <f t="shared" ref="P11" si="23">O11/1.2</f>
        <v>0</v>
      </c>
      <c r="Q11">
        <f t="shared" ref="Q11" si="24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O12">
        <v>0</v>
      </c>
      <c r="P12">
        <f t="shared" ref="P12" si="25">O12/1.2</f>
        <v>0</v>
      </c>
      <c r="Q12">
        <f t="shared" ref="Q12" si="26">P12/1.2</f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866.66666666666674</v>
      </c>
      <c r="C13" s="4">
        <f t="shared" si="15"/>
        <v>1040</v>
      </c>
      <c r="D13" s="4">
        <f t="shared" si="16"/>
        <v>1248</v>
      </c>
      <c r="E13" s="5">
        <f t="shared" si="17"/>
        <v>3600000</v>
      </c>
      <c r="F13" s="4">
        <f t="shared" si="18"/>
        <v>4154</v>
      </c>
      <c r="G13" s="4">
        <f t="shared" si="19"/>
        <v>3462</v>
      </c>
      <c r="H13" s="4">
        <f t="shared" si="20"/>
        <v>2885</v>
      </c>
      <c r="I13" s="4">
        <f t="shared" si="21"/>
        <v>0</v>
      </c>
      <c r="J13" s="4">
        <f t="shared" si="22"/>
        <v>0</v>
      </c>
      <c r="O13">
        <v>0</v>
      </c>
      <c r="P13">
        <v>1040</v>
      </c>
      <c r="Q13">
        <f t="shared" ref="Q13" si="27">P13/1.2</f>
        <v>866.66666666666674</v>
      </c>
      <c r="R13" s="2">
        <v>3600000</v>
      </c>
      <c r="S13" s="2"/>
    </row>
    <row r="14" spans="1:35">
      <c r="A14" s="4">
        <f t="shared" si="13"/>
        <v>0</v>
      </c>
      <c r="B14" s="4">
        <f t="shared" si="14"/>
        <v>427</v>
      </c>
      <c r="C14" s="4">
        <f t="shared" si="15"/>
        <v>512.4</v>
      </c>
      <c r="D14" s="4">
        <f t="shared" si="16"/>
        <v>614.88</v>
      </c>
      <c r="E14" s="5">
        <f t="shared" si="17"/>
        <v>1944000</v>
      </c>
      <c r="F14" s="4">
        <f t="shared" si="18"/>
        <v>4553</v>
      </c>
      <c r="G14" s="4">
        <f t="shared" si="19"/>
        <v>3794</v>
      </c>
      <c r="H14" s="4">
        <f t="shared" si="20"/>
        <v>3162</v>
      </c>
      <c r="I14" s="4">
        <f t="shared" si="21"/>
        <v>0</v>
      </c>
      <c r="J14" s="4">
        <f t="shared" si="22"/>
        <v>0</v>
      </c>
      <c r="O14">
        <v>0</v>
      </c>
      <c r="P14">
        <f t="shared" ref="P14" si="28">O14/1.2</f>
        <v>0</v>
      </c>
      <c r="Q14">
        <v>427</v>
      </c>
      <c r="R14" s="2">
        <v>1944000</v>
      </c>
      <c r="S14" s="2"/>
    </row>
    <row r="15" spans="1:35">
      <c r="A15" s="4">
        <f t="shared" si="13"/>
        <v>0</v>
      </c>
      <c r="B15" s="4">
        <f t="shared" si="14"/>
        <v>550</v>
      </c>
      <c r="C15" s="4">
        <f t="shared" si="15"/>
        <v>660</v>
      </c>
      <c r="D15" s="4">
        <f t="shared" si="16"/>
        <v>792</v>
      </c>
      <c r="E15" s="5">
        <f t="shared" si="17"/>
        <v>2112000</v>
      </c>
      <c r="F15" s="4">
        <f t="shared" si="18"/>
        <v>3840</v>
      </c>
      <c r="G15" s="4">
        <f t="shared" si="19"/>
        <v>3200</v>
      </c>
      <c r="H15" s="4">
        <f t="shared" si="20"/>
        <v>2667</v>
      </c>
      <c r="I15" s="4">
        <f t="shared" si="21"/>
        <v>0</v>
      </c>
      <c r="J15" s="4">
        <f t="shared" si="22"/>
        <v>0</v>
      </c>
      <c r="O15">
        <v>0</v>
      </c>
      <c r="P15">
        <v>660</v>
      </c>
      <c r="Q15">
        <f t="shared" ref="Q15" si="29">P15/1.2</f>
        <v>550</v>
      </c>
      <c r="R15" s="2">
        <v>2112000</v>
      </c>
      <c r="S15" s="2"/>
    </row>
    <row r="16" spans="1:35">
      <c r="A16" s="4">
        <f t="shared" ref="A16:A19" si="30">N16</f>
        <v>0</v>
      </c>
      <c r="B16" s="4">
        <f t="shared" ref="B16:B19" si="31">Q16</f>
        <v>357</v>
      </c>
      <c r="C16" s="4">
        <f t="shared" ref="C16:C19" si="32">B16*1.2</f>
        <v>428.4</v>
      </c>
      <c r="D16" s="4">
        <f t="shared" ref="D16:D19" si="33">C16*1.2</f>
        <v>514.07999999999993</v>
      </c>
      <c r="E16" s="5">
        <f t="shared" ref="E16:E19" si="34">R16</f>
        <v>1424000</v>
      </c>
      <c r="F16" s="4">
        <f t="shared" ref="F16:F19" si="35">ROUND((E16/B16),0)</f>
        <v>3989</v>
      </c>
      <c r="G16" s="4">
        <f t="shared" ref="G16:G19" si="36">ROUND((E16/C16),0)</f>
        <v>3324</v>
      </c>
      <c r="H16" s="4">
        <f t="shared" ref="H16:H19" si="37">ROUND((E16/D16),0)</f>
        <v>2770</v>
      </c>
      <c r="I16" s="4">
        <f t="shared" ref="I16:J19" si="38">T16</f>
        <v>0</v>
      </c>
      <c r="J16" s="4">
        <f t="shared" si="38"/>
        <v>0</v>
      </c>
      <c r="O16">
        <v>0</v>
      </c>
      <c r="P16">
        <f t="shared" ref="P16:P17" si="39">O16/1.2</f>
        <v>0</v>
      </c>
      <c r="Q16">
        <v>357</v>
      </c>
      <c r="R16" s="2">
        <v>1424000</v>
      </c>
      <c r="S16" s="2"/>
    </row>
    <row r="17" spans="1:19">
      <c r="A17" s="4">
        <f t="shared" si="30"/>
        <v>0</v>
      </c>
      <c r="B17" s="4">
        <f t="shared" si="31"/>
        <v>0</v>
      </c>
      <c r="C17" s="4">
        <f t="shared" si="32"/>
        <v>0</v>
      </c>
      <c r="D17" s="4">
        <f t="shared" si="33"/>
        <v>0</v>
      </c>
      <c r="E17" s="5">
        <f t="shared" si="34"/>
        <v>0</v>
      </c>
      <c r="F17" s="4" t="e">
        <f t="shared" si="35"/>
        <v>#DIV/0!</v>
      </c>
      <c r="G17" s="4" t="e">
        <f t="shared" si="36"/>
        <v>#DIV/0!</v>
      </c>
      <c r="H17" s="4" t="e">
        <f t="shared" si="37"/>
        <v>#DIV/0!</v>
      </c>
      <c r="I17" s="4">
        <f t="shared" si="38"/>
        <v>0</v>
      </c>
      <c r="J17" s="4">
        <f t="shared" si="38"/>
        <v>0</v>
      </c>
      <c r="O17">
        <v>0</v>
      </c>
      <c r="P17">
        <f t="shared" si="39"/>
        <v>0</v>
      </c>
      <c r="Q17">
        <f t="shared" ref="Q17:Q18" si="40">P17/1.2</f>
        <v>0</v>
      </c>
      <c r="R17" s="2">
        <v>0</v>
      </c>
      <c r="S17" s="2"/>
    </row>
    <row r="18" spans="1:19">
      <c r="A18" s="4">
        <f t="shared" si="30"/>
        <v>0</v>
      </c>
      <c r="B18" s="4">
        <f t="shared" si="31"/>
        <v>0</v>
      </c>
      <c r="C18" s="4">
        <f t="shared" si="32"/>
        <v>0</v>
      </c>
      <c r="D18" s="4">
        <f t="shared" si="33"/>
        <v>0</v>
      </c>
      <c r="E18" s="5">
        <f t="shared" si="34"/>
        <v>0</v>
      </c>
      <c r="F18" s="4" t="e">
        <f t="shared" si="35"/>
        <v>#DIV/0!</v>
      </c>
      <c r="G18" s="4" t="e">
        <f t="shared" si="36"/>
        <v>#DIV/0!</v>
      </c>
      <c r="H18" s="4" t="e">
        <f t="shared" si="37"/>
        <v>#DIV/0!</v>
      </c>
      <c r="I18" s="4">
        <f t="shared" si="38"/>
        <v>0</v>
      </c>
      <c r="J18" s="4">
        <f t="shared" si="38"/>
        <v>0</v>
      </c>
      <c r="O18">
        <v>0</v>
      </c>
      <c r="P18">
        <f>O18/1.2</f>
        <v>0</v>
      </c>
      <c r="Q18">
        <f t="shared" si="40"/>
        <v>0</v>
      </c>
      <c r="R18" s="2">
        <v>0</v>
      </c>
      <c r="S18" s="2"/>
    </row>
    <row r="19" spans="1:19">
      <c r="A19" s="4">
        <f t="shared" si="30"/>
        <v>0</v>
      </c>
      <c r="B19" s="4">
        <f t="shared" si="31"/>
        <v>0</v>
      </c>
      <c r="C19" s="4">
        <f t="shared" si="32"/>
        <v>0</v>
      </c>
      <c r="D19" s="4">
        <f t="shared" si="33"/>
        <v>0</v>
      </c>
      <c r="E19" s="5">
        <f t="shared" si="34"/>
        <v>0</v>
      </c>
      <c r="F19" s="4" t="e">
        <f t="shared" si="35"/>
        <v>#DIV/0!</v>
      </c>
      <c r="G19" s="4" t="e">
        <f t="shared" si="36"/>
        <v>#DIV/0!</v>
      </c>
      <c r="H19" s="4" t="e">
        <f t="shared" si="37"/>
        <v>#DIV/0!</v>
      </c>
      <c r="I19" s="4">
        <f t="shared" si="38"/>
        <v>0</v>
      </c>
      <c r="J19" s="4">
        <f t="shared" si="38"/>
        <v>0</v>
      </c>
      <c r="O19" s="73">
        <v>0</v>
      </c>
      <c r="P19" s="73">
        <f>O19/1.2</f>
        <v>0</v>
      </c>
      <c r="Q19" s="73">
        <f t="shared" ref="Q19" si="4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5:I17"/>
  <sheetViews>
    <sheetView workbookViewId="0">
      <selection activeCell="F13" sqref="F13"/>
    </sheetView>
  </sheetViews>
  <sheetFormatPr defaultRowHeight="15"/>
  <sheetData>
    <row r="5" spans="7:9">
      <c r="G5">
        <v>17</v>
      </c>
      <c r="H5">
        <v>11.9</v>
      </c>
      <c r="I5">
        <f>G5*H5</f>
        <v>202.3</v>
      </c>
    </row>
    <row r="6" spans="7:9">
      <c r="G6">
        <v>7</v>
      </c>
      <c r="H6">
        <v>17</v>
      </c>
      <c r="I6" s="73">
        <f t="shared" ref="I6:I12" si="0">G6*H6</f>
        <v>119</v>
      </c>
    </row>
    <row r="7" spans="7:9">
      <c r="G7">
        <v>9</v>
      </c>
      <c r="H7">
        <v>10</v>
      </c>
      <c r="I7" s="73">
        <f t="shared" si="0"/>
        <v>90</v>
      </c>
    </row>
    <row r="8" spans="7:9">
      <c r="G8">
        <v>10</v>
      </c>
      <c r="H8">
        <v>10.199999999999999</v>
      </c>
      <c r="I8" s="73">
        <f t="shared" si="0"/>
        <v>102</v>
      </c>
    </row>
    <row r="9" spans="7:9">
      <c r="G9">
        <v>3.7</v>
      </c>
      <c r="H9">
        <v>6.5</v>
      </c>
      <c r="I9" s="73">
        <f t="shared" si="0"/>
        <v>24.05</v>
      </c>
    </row>
    <row r="10" spans="7:9">
      <c r="G10">
        <v>4.4000000000000004</v>
      </c>
      <c r="H10">
        <v>2.9</v>
      </c>
      <c r="I10" s="73">
        <f t="shared" si="0"/>
        <v>12.76</v>
      </c>
    </row>
    <row r="11" spans="7:9">
      <c r="G11">
        <v>4</v>
      </c>
      <c r="H11">
        <v>3.2</v>
      </c>
      <c r="I11" s="73">
        <f t="shared" si="0"/>
        <v>12.8</v>
      </c>
    </row>
    <row r="12" spans="7:9">
      <c r="G12">
        <v>5.4</v>
      </c>
      <c r="H12">
        <v>6.2</v>
      </c>
      <c r="I12" s="118">
        <f t="shared" si="0"/>
        <v>33.480000000000004</v>
      </c>
    </row>
    <row r="13" spans="7:9">
      <c r="I13">
        <f>SUM(I5:I12)</f>
        <v>596.38999999999987</v>
      </c>
    </row>
    <row r="14" spans="7:9">
      <c r="G14">
        <v>9</v>
      </c>
      <c r="H14">
        <v>5.2</v>
      </c>
      <c r="I14">
        <f>G14*H14</f>
        <v>46.800000000000004</v>
      </c>
    </row>
    <row r="15" spans="7:9">
      <c r="G15">
        <v>10</v>
      </c>
      <c r="H15">
        <v>4.5</v>
      </c>
      <c r="I15" s="73">
        <f>G15*H15</f>
        <v>45</v>
      </c>
    </row>
    <row r="16" spans="7:9">
      <c r="I16" s="73">
        <f>SUM(I14:I15)</f>
        <v>91.800000000000011</v>
      </c>
    </row>
    <row r="17" spans="9:9">
      <c r="I17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2024-07-15T07:47:59Z</dcterms:modified>
</cp:coreProperties>
</file>