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5"/>
  <c r="C18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Q9" i="4" l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N13" i="24"/>
  <c r="F2"/>
  <c r="H2" s="1"/>
  <c r="E2"/>
  <c r="G2" s="1"/>
  <c r="J5" i="4"/>
  <c r="J6"/>
  <c r="J8"/>
  <c r="J2"/>
  <c r="I2"/>
  <c r="G31"/>
  <c r="N18" i="24"/>
  <c r="N17"/>
  <c r="N16"/>
  <c r="N12"/>
  <c r="J10" i="4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2"/>
  <c r="H6"/>
  <c r="H9"/>
  <c r="H5"/>
  <c r="H8"/>
  <c r="H3"/>
  <c r="H7"/>
  <c r="H10"/>
  <c r="F2"/>
  <c r="F3"/>
  <c r="F4"/>
  <c r="F5"/>
  <c r="F6"/>
  <c r="F7"/>
  <c r="F8"/>
  <c r="F9"/>
  <c r="F10"/>
  <c r="G2"/>
  <c r="G3"/>
  <c r="G5"/>
  <c r="G6"/>
  <c r="G7"/>
  <c r="G8"/>
  <c r="G9"/>
  <c r="G10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<sst xmlns="http://schemas.openxmlformats.org/spreadsheetml/2006/main" count="129" uniqueCount="98">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</sst>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449036</xdr:colOff>
      <xdr:row>3</xdr:row>
      <xdr:rowOff>163286</xdr:rowOff>
    </xdr:from>
    <xdr:to>
      <xdr:col>10</xdr:col>
      <xdr:colOff>59237</xdr:colOff>
      <xdr:row>24</xdr:row>
      <xdr:rowOff>20411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036" y="734786"/>
          <a:ext cx="5733415" cy="38576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2</xdr:row>
      <xdr:rowOff>81642</xdr:rowOff>
    </xdr:from>
    <xdr:to>
      <xdr:col>9</xdr:col>
      <xdr:colOff>385807</xdr:colOff>
      <xdr:row>23</xdr:row>
      <xdr:rowOff>167367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285" y="462642"/>
          <a:ext cx="5733415" cy="40862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7.0000000000000007E-2</v>
      </c>
      <c r="D8" s="102">
        <f>1-C8</f>
        <v>0.92999999999999994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21948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29848</v>
      </c>
      <c r="D10" s="57" t="s">
        <v>61</v>
      </c>
      <c r="E10" s="58">
        <f>ROUND(C10/10.764,0)</f>
        <v>2773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7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53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970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2689810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1940000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E15" sqref="E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2300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7</v>
      </c>
      <c r="D7" s="25"/>
      <c r="F7" s="118"/>
      <c r="G7" s="78"/>
    </row>
    <row r="8" spans="1:8">
      <c r="A8" s="15" t="s">
        <v>18</v>
      </c>
      <c r="B8" s="24"/>
      <c r="C8" s="25">
        <f>C9-C7</f>
        <v>53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10.5</v>
      </c>
      <c r="D10" s="25"/>
      <c r="F10" s="78"/>
      <c r="G10" s="78"/>
    </row>
    <row r="11" spans="1:8">
      <c r="A11" s="15"/>
      <c r="B11" s="26"/>
      <c r="C11" s="27">
        <f>C10%</f>
        <v>0.105</v>
      </c>
      <c r="D11" s="27"/>
      <c r="F11" s="78"/>
      <c r="G11" s="78"/>
    </row>
    <row r="12" spans="1:8">
      <c r="A12" s="15" t="s">
        <v>21</v>
      </c>
      <c r="B12" s="19"/>
      <c r="C12" s="20">
        <f>C6*C11</f>
        <v>210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1790</v>
      </c>
      <c r="D13" s="23"/>
      <c r="F13" s="78"/>
      <c r="G13" s="78"/>
    </row>
    <row r="14" spans="1:8">
      <c r="A14" s="15" t="s">
        <v>15</v>
      </c>
      <c r="B14" s="19"/>
      <c r="C14" s="20">
        <f>C5</f>
        <v>300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2090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970</v>
      </c>
      <c r="D18" s="76"/>
      <c r="E18" s="77"/>
      <c r="F18" s="119"/>
      <c r="G18" s="78"/>
    </row>
    <row r="19" spans="1:9">
      <c r="A19" s="15"/>
      <c r="B19" s="6"/>
      <c r="C19" s="30">
        <f>C18*C16</f>
        <v>2027300</v>
      </c>
      <c r="D19" s="78" t="s">
        <v>68</v>
      </c>
      <c r="E19" s="30"/>
      <c r="F19" s="78"/>
      <c r="G19" s="78"/>
      <c r="I19" s="61"/>
    </row>
    <row r="20" spans="1:9">
      <c r="A20" s="15"/>
      <c r="B20" s="54">
        <f>C20*90%</f>
        <v>1733341.5</v>
      </c>
      <c r="C20" s="31">
        <f>C19*95%</f>
        <v>1925935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1621840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1940000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4223.541666666667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 s="120"/>
    </row>
    <row r="30" spans="1:9">
      <c r="C30"/>
      <c r="D30" s="120"/>
    </row>
    <row r="31" spans="1:9">
      <c r="C31"/>
      <c r="D31" s="120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G18" sqref="G1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66" t="e">
        <f t="shared" ref="F2:F10" si="5">ROUND((E2/B2),0)</f>
        <v>#DIV/0!</v>
      </c>
      <c r="G2" s="66" t="e">
        <f t="shared" ref="G2:G10" si="6">ROUND((E2/C2),0)</f>
        <v>#DIV/0!</v>
      </c>
      <c r="H2" s="66" t="e">
        <f t="shared" ref="H2:H10" si="7">ROUND((E2/D2),0)</f>
        <v>#DIV/0!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3500000</v>
      </c>
      <c r="F9" s="4">
        <f t="shared" si="5"/>
        <v>4667</v>
      </c>
      <c r="G9" s="4">
        <f t="shared" si="6"/>
        <v>3889</v>
      </c>
      <c r="H9" s="4">
        <f t="shared" si="7"/>
        <v>3241</v>
      </c>
      <c r="I9" s="4">
        <f t="shared" si="8"/>
        <v>0</v>
      </c>
      <c r="J9" s="4">
        <f t="shared" si="9"/>
        <v>0</v>
      </c>
      <c r="O9" s="75">
        <v>0</v>
      </c>
      <c r="P9" s="75">
        <v>900</v>
      </c>
      <c r="Q9" s="75">
        <f t="shared" ref="Q9" si="10">P9/1.2</f>
        <v>750</v>
      </c>
      <c r="R9" s="2">
        <v>3500000</v>
      </c>
      <c r="S9" s="2"/>
      <c r="T9" s="2"/>
    </row>
    <row r="10" spans="1:35">
      <c r="A10" s="4">
        <f t="shared" si="0"/>
        <v>0</v>
      </c>
      <c r="B10" s="4">
        <f t="shared" si="1"/>
        <v>585</v>
      </c>
      <c r="C10" s="4">
        <f t="shared" si="2"/>
        <v>702</v>
      </c>
      <c r="D10" s="4">
        <f t="shared" si="3"/>
        <v>842.4</v>
      </c>
      <c r="E10" s="5">
        <f t="shared" si="4"/>
        <v>2800000</v>
      </c>
      <c r="F10" s="4">
        <f t="shared" si="5"/>
        <v>4786</v>
      </c>
      <c r="G10" s="4">
        <f t="shared" si="6"/>
        <v>3989</v>
      </c>
      <c r="H10" s="4">
        <f t="shared" si="7"/>
        <v>3324</v>
      </c>
      <c r="I10" s="4">
        <f t="shared" si="8"/>
        <v>0</v>
      </c>
      <c r="J10" s="4">
        <f t="shared" si="9"/>
        <v>0</v>
      </c>
      <c r="O10" s="75">
        <v>0</v>
      </c>
      <c r="P10" s="75">
        <v>960</v>
      </c>
      <c r="Q10" s="75">
        <v>585</v>
      </c>
      <c r="R10" s="2">
        <v>2800000</v>
      </c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workbookViewId="0">
      <selection activeCell="I15" sqref="I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2024-07-23T09:25:50Z</dcterms:modified>
</cp:coreProperties>
</file>