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81B8A7FA-AE63-413E-BE7D-527510A9CF3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I29" i="1"/>
  <c r="H29" i="1"/>
  <c r="C29" i="1"/>
  <c r="C28" i="1"/>
  <c r="C27" i="1"/>
  <c r="A36" i="1"/>
  <c r="H35" i="1"/>
  <c r="G35" i="1"/>
  <c r="G6" i="1"/>
  <c r="J13" i="1"/>
  <c r="J12" i="1"/>
  <c r="H13" i="1"/>
  <c r="H12" i="1"/>
  <c r="E12" i="1"/>
  <c r="F41" i="1" l="1"/>
  <c r="C41" i="1"/>
  <c r="F40" i="1"/>
  <c r="C40" i="1"/>
  <c r="C39" i="1"/>
  <c r="C38" i="1"/>
  <c r="F38" i="1"/>
  <c r="B10" i="1"/>
  <c r="B11" i="1" s="1"/>
  <c r="B8" i="1"/>
  <c r="B6" i="1"/>
  <c r="B5" i="1"/>
  <c r="B14" i="1" s="1"/>
  <c r="B12" i="1" l="1"/>
  <c r="B13" i="1" s="1"/>
  <c r="B15" i="1" s="1"/>
  <c r="C37" i="1"/>
  <c r="C36" i="1"/>
  <c r="C35" i="1"/>
  <c r="B17" i="1" l="1"/>
  <c r="I35" i="1"/>
  <c r="I31" i="1"/>
  <c r="B21" i="1" l="1"/>
  <c r="B18" i="1"/>
  <c r="B19" i="1"/>
  <c r="I30" i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F36" i="1"/>
  <c r="I28" i="1" l="1"/>
  <c r="H32" i="1" l="1"/>
  <c r="H31" i="1"/>
  <c r="H33" i="1"/>
  <c r="H27" i="1" l="1"/>
  <c r="H28" i="1" l="1"/>
  <c r="H30" i="1"/>
  <c r="G3" i="1" l="1"/>
</calcChain>
</file>

<file path=xl/sharedStrings.xml><?xml version="1.0" encoding="utf-8"?>
<sst xmlns="http://schemas.openxmlformats.org/spreadsheetml/2006/main" count="31" uniqueCount="28">
  <si>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</si>
  <si>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</si>
  <si>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</si>
  <si>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</si>
  <si>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</si>
  <si>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</si>
  <si>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</si>
  <si>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</si>
  <si>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</si>
  <si>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</si>
  <si>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</si>
  <si>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</si>
  <si>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</si>
  <si>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</si>
  <si>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</si>
  <si>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</si>
  <si>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</si>
  <si>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</si>
  <si>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</si>
  <si>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</si>
  <si>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</si>
  <si>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</si>
  <si>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</si>
  <si>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</si>
  <si>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</si>
  <si>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</si>
  <si>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DB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</si>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</sst>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0" fillId="0" borderId="0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256076</xdr:colOff>
      <xdr:row>41</xdr:row>
      <xdr:rowOff>94262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F3FBE-32C4-4E68-B808-8676BB5BB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0476" cy="79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322743</xdr:colOff>
      <xdr:row>41</xdr:row>
      <xdr:rowOff>113309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6DDE08-2946-4100-8821-7875E3307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7143" cy="79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303695</xdr:colOff>
      <xdr:row>44</xdr:row>
      <xdr:rowOff>37048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508645-75AA-4313-8001-25FB31001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8095" cy="84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446476</xdr:colOff>
      <xdr:row>34</xdr:row>
      <xdr:rowOff>161095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2DDCBF-F129-457E-AE0C-1E61F6339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90476" cy="6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E31" sqref="E3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2.570312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19000</v>
      </c>
      <c r="C3" s="17"/>
      <c r="D3" s="10"/>
      <c r="E3">
        <v>2007</v>
      </c>
      <c r="F3" s="3">
        <v>2024</v>
      </c>
      <c r="G3" s="4">
        <f>F3-E3</f>
        <v>17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16000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F6" s="3">
        <v>489</v>
      </c>
      <c r="G6" s="14">
        <f>45.44*10.764</f>
        <v>489.11615999999992</v>
      </c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17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43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25.5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0.255</v>
      </c>
      <c r="C11" s="37"/>
      <c r="D11" s="43"/>
      <c r="E11" t="s">
        <v>15</v>
      </c>
      <c r="F11" t="s">
        <v>27</v>
      </c>
      <c r="G11" s="13" t="s">
        <v>26</v>
      </c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765</v>
      </c>
      <c r="C12" s="21"/>
      <c r="D12" s="44"/>
      <c r="E12">
        <f>418+13</f>
        <v>431</v>
      </c>
      <c r="F12">
        <v>22</v>
      </c>
      <c r="G12" s="13">
        <v>14</v>
      </c>
      <c r="H12" s="51">
        <f>E12+F12+G12</f>
        <v>467</v>
      </c>
      <c r="I12" s="31">
        <v>20000</v>
      </c>
      <c r="J12" s="13">
        <f>I12*H12</f>
        <v>9340000</v>
      </c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2235</v>
      </c>
      <c r="C13" s="21"/>
      <c r="D13" s="44"/>
      <c r="G13" s="13"/>
      <c r="H13" s="51">
        <f>H12*1.2</f>
        <v>560.4</v>
      </c>
      <c r="I13" s="31"/>
      <c r="J13" s="13">
        <f>J12/489</f>
        <v>19100.204498977506</v>
      </c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16000</v>
      </c>
      <c r="C14" s="17"/>
      <c r="D14" s="10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18235</v>
      </c>
      <c r="C15" s="17"/>
      <c r="D15" s="10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489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8916915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24</v>
      </c>
      <c r="B18" s="23">
        <f>B17*98%</f>
        <v>8738576.6999999993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</f>
        <v>7133532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489*B4</f>
        <v>1467000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B17*0.03/12</f>
        <v>22292.287500000002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410</v>
      </c>
      <c r="C27" s="8">
        <f>B27*1.2</f>
        <v>492</v>
      </c>
      <c r="D27" s="8"/>
      <c r="E27" s="8">
        <v>8700000</v>
      </c>
      <c r="F27" s="10">
        <f t="shared" ref="F27:F33" si="0">E27/B27</f>
        <v>21219.512195121952</v>
      </c>
      <c r="G27" s="10">
        <f>E27/C27</f>
        <v>17682.926829268294</v>
      </c>
      <c r="H27" s="10" t="e">
        <f>E27/#REF!</f>
        <v>#REF!</v>
      </c>
      <c r="I27" s="8">
        <f>C27/B27</f>
        <v>1.2</v>
      </c>
      <c r="J27" s="15"/>
    </row>
    <row r="28" spans="1:14" ht="17.25" x14ac:dyDescent="0.3">
      <c r="B28" s="9">
        <v>423</v>
      </c>
      <c r="C28" s="8">
        <f>B28*1.2</f>
        <v>507.59999999999997</v>
      </c>
      <c r="D28" s="8"/>
      <c r="E28" s="8">
        <v>9000000</v>
      </c>
      <c r="F28" s="10">
        <f t="shared" si="0"/>
        <v>21276.59574468085</v>
      </c>
      <c r="G28" s="10">
        <f>E28/C28</f>
        <v>17730.496453900709</v>
      </c>
      <c r="H28" s="10" t="e">
        <f>E28/#REF!</f>
        <v>#REF!</v>
      </c>
      <c r="I28" s="8">
        <f>C28/B28</f>
        <v>1.2</v>
      </c>
      <c r="J28" s="15"/>
    </row>
    <row r="29" spans="1:14" x14ac:dyDescent="0.25">
      <c r="B29" s="9">
        <v>400</v>
      </c>
      <c r="C29" s="8">
        <f>B29*1.2</f>
        <v>480</v>
      </c>
      <c r="D29" s="8">
        <v>575</v>
      </c>
      <c r="E29" s="8">
        <v>9000000</v>
      </c>
      <c r="F29" s="10">
        <f t="shared" si="0"/>
        <v>22500</v>
      </c>
      <c r="G29" s="10">
        <f t="shared" ref="G29:G33" si="1">E29/C29</f>
        <v>18750</v>
      </c>
      <c r="H29" s="10">
        <f>E29/D29</f>
        <v>15652.173913043478</v>
      </c>
      <c r="I29" s="8">
        <f>D29/C29</f>
        <v>1.1979166666666667</v>
      </c>
    </row>
    <row r="30" spans="1:14" x14ac:dyDescent="0.25">
      <c r="B30" s="9">
        <v>640</v>
      </c>
      <c r="C30" s="8"/>
      <c r="D30" s="8"/>
      <c r="E30" s="10">
        <v>13500000</v>
      </c>
      <c r="F30" s="10">
        <f t="shared" si="0"/>
        <v>21093.75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9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9" x14ac:dyDescent="0.25">
      <c r="A35">
        <v>419</v>
      </c>
      <c r="B35" s="7">
        <v>9800000</v>
      </c>
      <c r="C35">
        <f t="shared" ref="C35:C41" si="2">B35/A35</f>
        <v>23389.021479713603</v>
      </c>
      <c r="D35">
        <v>875000</v>
      </c>
      <c r="E35">
        <v>30000</v>
      </c>
      <c r="F35">
        <f>E35+D35+B35</f>
        <v>10705000</v>
      </c>
      <c r="G35" s="52">
        <f>503</f>
        <v>503</v>
      </c>
      <c r="H35" s="6">
        <f>B35/G35</f>
        <v>19483.1013916501</v>
      </c>
      <c r="I35" s="6">
        <f>B15/C35</f>
        <v>0.77963928571428576</v>
      </c>
    </row>
    <row r="36" spans="1:9" x14ac:dyDescent="0.25">
      <c r="A36">
        <f>74.04*10.764</f>
        <v>796.96656000000007</v>
      </c>
      <c r="B36" s="7">
        <v>9900000</v>
      </c>
      <c r="C36">
        <f t="shared" si="2"/>
        <v>12422.102126844567</v>
      </c>
      <c r="D36">
        <v>882000</v>
      </c>
      <c r="E36">
        <v>30000</v>
      </c>
      <c r="F36">
        <f>E36+D36+B36</f>
        <v>10812000</v>
      </c>
      <c r="H36" s="6"/>
    </row>
    <row r="37" spans="1:9" x14ac:dyDescent="0.25">
      <c r="C37" t="e">
        <f t="shared" si="2"/>
        <v>#DIV/0!</v>
      </c>
    </row>
    <row r="38" spans="1:9" ht="15.75" x14ac:dyDescent="0.25">
      <c r="A38" s="48"/>
      <c r="B38" s="49"/>
      <c r="C38" s="50" t="e">
        <f t="shared" si="2"/>
        <v>#DIV/0!</v>
      </c>
      <c r="D38" s="50">
        <v>899500</v>
      </c>
      <c r="E38" s="50">
        <v>30000</v>
      </c>
      <c r="F38" s="50">
        <f>E38+D38+B38</f>
        <v>929500</v>
      </c>
      <c r="G38" s="50"/>
    </row>
    <row r="39" spans="1:9" ht="15.75" x14ac:dyDescent="0.25">
      <c r="A39" s="30"/>
      <c r="C39" t="e">
        <f t="shared" si="2"/>
        <v>#DIV/0!</v>
      </c>
    </row>
    <row r="40" spans="1:9" ht="15.75" x14ac:dyDescent="0.25">
      <c r="A40" s="48"/>
      <c r="B40" s="49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/>
    </row>
    <row r="41" spans="1:9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/>
    </row>
    <row r="42" spans="1:9" ht="15.75" x14ac:dyDescent="0.25">
      <c r="A42" s="30"/>
    </row>
    <row r="43" spans="1:9" ht="15.75" x14ac:dyDescent="0.25">
      <c r="A43" s="30"/>
    </row>
    <row r="44" spans="1:9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2024-07-13T07:08:46Z</dcterms:modified>
</cp:coreProperties>
</file>