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  <sheet name="Sheet5" sheetId="43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3"/>
  <c r="G21"/>
  <c r="G20"/>
  <c r="G19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B8" s="1"/>
  <c r="C8" s="1"/>
  <c r="D8" s="1"/>
  <c r="P8"/>
  <c r="J8"/>
  <c r="I8"/>
  <c r="E8"/>
  <c r="A8"/>
  <c r="P7"/>
  <c r="Q7" s="1"/>
  <c r="B7" s="1"/>
  <c r="C7" s="1"/>
  <c r="D7" s="1"/>
  <c r="J7"/>
  <c r="I7"/>
  <c r="E7"/>
  <c r="A7"/>
  <c r="P6"/>
  <c r="Q6" s="1"/>
  <c r="B6" s="1"/>
  <c r="C6" s="1"/>
  <c r="D6" s="1"/>
  <c r="J6"/>
  <c r="I6"/>
  <c r="E6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8" l="1"/>
  <c r="G7"/>
  <c r="G6"/>
  <c r="G3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<sst xmlns="http://schemas.openxmlformats.org/spreadsheetml/2006/main" count="135" uniqueCount="102">
  <si>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</si>
  <si>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</si>
  <si>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</si>
  <si>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</si>
  <si>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</si>
  <si>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</si>
  <si>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</si>
  <si>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</si>
  <si>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</si>
  <si>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</si>
  <si>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</si>
  <si>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</si>
  <si>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</si>
  <si>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</si>
  <si>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</si>
  <si>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</si>
  <si>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</si>
  <si>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</si>
  <si>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</si>
  <si>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</si>
  <si>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</si>
  <si>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</si>
  <si>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</si>
  <si>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</si>
  <si>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</si>
  <si>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</si>
  <si>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</si>
  <si>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</si>
  <si>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</si>
  <si>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</si>
  <si>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</si>
  <si>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</si>
  <si>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</si>
  <si>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</si>
  <si>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</si>
  <si>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</si>
  <si>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</si>
  <si>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</si>
  <si>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</si>
  <si>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</si>
  <si>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</si>
  <si>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</si>
  <si>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</si>
  <si>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</si>
  <si>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</si>
  <si>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</si>
  <si>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</si>
  <si>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</si>
  <si>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</si>
  <si>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</si>
  <si>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</si>
  <si>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</si>
  <si>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</si>
  <si>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</si>
  <si>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</si>
  <si>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</si>
  <si>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</si>
  <si>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</si>
  <si>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</si>
  <si>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</si>
  <si>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</si>
  <si>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</si>
  <si>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</si>
  <si>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</si>
  <si>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</si>
  <si>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</si>
  <si>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</si>
  <si>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</si>
  <si>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</si>
  <si>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</si>
  <si>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</si>
  <si>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</si>
  <si>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</si>
  <si>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</si>
  <si>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</si>
  <si>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</si>
  <si>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</si>
  <si>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</si>
  <si>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</si>
  <si>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</si>
  <si>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</si>
  <si>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</si>
  <si>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</si>
  <si>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</si>
  <si>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</si>
  <si>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</si>
  <si>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</si>
  <si>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</si>
  <si>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</si>
  <si>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</si>
  <si>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</si>
  <si>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</si>
  <si>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</si>
  <si>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</si>
  <si>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</si>
  <si>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</si>
  <si>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</si>
  <si>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</si>
  <si>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</si>
  <si>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BA</t>
  </si>
  <si>
    <t>Parking</t>
  </si>
  <si>
    <t>Market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</si>
</sst>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2" borderId="0" xfId="0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9525</xdr:rowOff>
    </xdr:from>
    <xdr:to>
      <xdr:col>13</xdr:col>
      <xdr:colOff>342900</xdr:colOff>
      <xdr:row>22</xdr:row>
      <xdr:rowOff>133350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33650" y="200025"/>
          <a:ext cx="5734050" cy="4124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114300</xdr:rowOff>
    </xdr:from>
    <xdr:to>
      <xdr:col>10</xdr:col>
      <xdr:colOff>266700</xdr:colOff>
      <xdr:row>21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304800"/>
          <a:ext cx="5943600" cy="3714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6" sqref="C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649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2170256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1298000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10" workbookViewId="0">
      <selection activeCell="E23" sqref="E2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6300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4300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6300</v>
      </c>
      <c r="D16" s="21"/>
      <c r="E16" s="61"/>
      <c r="F16" s="76"/>
      <c r="G16" s="76"/>
    </row>
    <row r="17" spans="1:8">
      <c r="B17" s="24"/>
      <c r="C17" s="25"/>
      <c r="D17" s="25"/>
      <c r="F17" s="76" t="s">
        <v>101</v>
      </c>
      <c r="G17" s="76">
        <v>3717000</v>
      </c>
    </row>
    <row r="18" spans="1:8" ht="16.5">
      <c r="A18" s="28" t="s">
        <v>99</v>
      </c>
      <c r="B18" s="7"/>
      <c r="C18" s="74">
        <v>590</v>
      </c>
      <c r="D18" s="74"/>
      <c r="E18" s="75"/>
      <c r="F18" s="76" t="s">
        <v>100</v>
      </c>
      <c r="G18" s="76">
        <v>250000</v>
      </c>
    </row>
    <row r="19" spans="1:8">
      <c r="A19" s="15"/>
      <c r="B19" s="6"/>
      <c r="C19" s="30">
        <f>C18*C16</f>
        <v>3717000</v>
      </c>
      <c r="D19" s="76" t="s">
        <v>68</v>
      </c>
      <c r="E19" s="30"/>
      <c r="F19" s="120" t="s">
        <v>68</v>
      </c>
      <c r="G19" s="76">
        <f>G17+G18</f>
        <v>3967000</v>
      </c>
    </row>
    <row r="20" spans="1:8">
      <c r="A20" s="15"/>
      <c r="B20" s="61">
        <f>C20*80</f>
        <v>282492000</v>
      </c>
      <c r="C20" s="31">
        <f>C19*95%</f>
        <v>3531150</v>
      </c>
      <c r="D20" s="76" t="s">
        <v>24</v>
      </c>
      <c r="E20" s="31"/>
      <c r="F20" s="120" t="s">
        <v>24</v>
      </c>
      <c r="G20" s="76">
        <f>G19*95%</f>
        <v>3768650</v>
      </c>
      <c r="H20">
        <f>G20*80%</f>
        <v>3014920</v>
      </c>
    </row>
    <row r="21" spans="1:8">
      <c r="A21" s="15"/>
      <c r="C21" s="31">
        <f>C19*80%</f>
        <v>2973600</v>
      </c>
      <c r="D21" s="76" t="s">
        <v>25</v>
      </c>
      <c r="E21" s="31"/>
      <c r="F21" s="120" t="s">
        <v>25</v>
      </c>
      <c r="G21" s="76">
        <f>G19*80%</f>
        <v>3173600</v>
      </c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1180000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7743.75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J8" sqref="J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659.72222222222229</v>
      </c>
      <c r="C6" s="4">
        <f t="shared" si="2"/>
        <v>791.66666666666674</v>
      </c>
      <c r="D6" s="4">
        <f t="shared" si="3"/>
        <v>950</v>
      </c>
      <c r="E6" s="5">
        <f t="shared" si="4"/>
        <v>4000000</v>
      </c>
      <c r="F6" s="4">
        <f t="shared" si="5"/>
        <v>6063</v>
      </c>
      <c r="G6" s="4">
        <f t="shared" si="6"/>
        <v>5053</v>
      </c>
      <c r="H6" s="4">
        <f t="shared" si="7"/>
        <v>4211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950</v>
      </c>
      <c r="P6" s="73">
        <f t="shared" ref="P6:P9" si="11">O6/1.2</f>
        <v>791.66666666666674</v>
      </c>
      <c r="Q6" s="73">
        <f t="shared" si="10"/>
        <v>659.72222222222229</v>
      </c>
      <c r="R6" s="2">
        <v>4000000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696.52777777777783</v>
      </c>
      <c r="C7" s="4">
        <f t="shared" si="2"/>
        <v>835.83333333333337</v>
      </c>
      <c r="D7" s="4">
        <f t="shared" si="3"/>
        <v>1003</v>
      </c>
      <c r="E7" s="5">
        <f t="shared" si="4"/>
        <v>4300000</v>
      </c>
      <c r="F7" s="4">
        <f t="shared" si="5"/>
        <v>6173</v>
      </c>
      <c r="G7" s="4">
        <f t="shared" si="6"/>
        <v>5145</v>
      </c>
      <c r="H7" s="4">
        <f t="shared" si="7"/>
        <v>4287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1003</v>
      </c>
      <c r="P7" s="73">
        <f t="shared" si="11"/>
        <v>835.83333333333337</v>
      </c>
      <c r="Q7" s="73">
        <f t="shared" si="10"/>
        <v>696.52777777777783</v>
      </c>
      <c r="R7" s="2">
        <v>4300000</v>
      </c>
      <c r="S7" s="2"/>
      <c r="T7" s="2"/>
    </row>
    <row r="8" spans="1:35">
      <c r="A8" s="4">
        <f t="shared" si="0"/>
        <v>0</v>
      </c>
      <c r="B8" s="4">
        <f t="shared" si="1"/>
        <v>645.83333333333337</v>
      </c>
      <c r="C8" s="4">
        <f t="shared" si="2"/>
        <v>775</v>
      </c>
      <c r="D8" s="4">
        <f t="shared" si="3"/>
        <v>930</v>
      </c>
      <c r="E8" s="5">
        <f t="shared" si="4"/>
        <v>4500000</v>
      </c>
      <c r="F8" s="4">
        <f t="shared" si="5"/>
        <v>6968</v>
      </c>
      <c r="G8" s="4">
        <f t="shared" si="6"/>
        <v>5806</v>
      </c>
      <c r="H8" s="4">
        <f t="shared" si="7"/>
        <v>4839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930</v>
      </c>
      <c r="P8" s="73">
        <f t="shared" si="11"/>
        <v>775</v>
      </c>
      <c r="Q8" s="73">
        <f t="shared" si="10"/>
        <v>645.83333333333337</v>
      </c>
      <c r="R8" s="2">
        <v>4500000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4"/>
  <sheetViews>
    <sheetView tabSelected="1" topLeftCell="D1" workbookViewId="0">
      <selection activeCell="J8" sqref="J8"/>
    </sheetView>
  </sheetViews>
  <sheetFormatPr defaultRowHeight="15"/>
  <sheetData>
    <row r="4" spans="4:15">
      <c r="L4" s="73"/>
    </row>
    <row r="5" spans="4:15">
      <c r="F5" s="73"/>
      <c r="L5" s="73"/>
      <c r="O5" s="73"/>
    </row>
    <row r="6" spans="4:15">
      <c r="F6" s="73"/>
      <c r="L6" s="73"/>
      <c r="O6" s="73"/>
    </row>
    <row r="7" spans="4:15">
      <c r="F7" s="73"/>
      <c r="L7" s="73"/>
      <c r="O7" s="73"/>
    </row>
    <row r="8" spans="4:15">
      <c r="F8" s="73"/>
      <c r="L8" s="73"/>
      <c r="O8" s="73"/>
    </row>
    <row r="9" spans="4:15">
      <c r="F9" s="73"/>
      <c r="L9" s="73"/>
      <c r="O9" s="73"/>
    </row>
    <row r="10" spans="4:15">
      <c r="F10" s="73"/>
      <c r="L10" s="73"/>
    </row>
    <row r="11" spans="4:15">
      <c r="F11" s="116"/>
    </row>
    <row r="12" spans="4:15">
      <c r="L12" s="73"/>
      <c r="M12" s="73"/>
      <c r="N12" s="73"/>
      <c r="O12" s="73"/>
    </row>
    <row r="13" spans="4:15">
      <c r="D13" s="73"/>
      <c r="E13" s="73"/>
      <c r="F13" s="116"/>
      <c r="L13" s="73"/>
      <c r="M13" s="73"/>
      <c r="N13" s="73"/>
      <c r="O13" s="73"/>
    </row>
    <row r="14" spans="4:15">
      <c r="L14" s="73"/>
      <c r="M14" s="73"/>
      <c r="N14" s="73"/>
      <c r="O14" s="7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2024-07-12T10:19:11Z</dcterms:modified>
</cp:coreProperties>
</file>