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6FB4F189-D7A3-4D04-9E2D-5B81CCFB22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C21" i="1"/>
  <c r="C20" i="1"/>
</calcChain>
</file>

<file path=xl/sharedStrings.xml><?xml version="1.0" encoding="utf-8"?>
<sst xmlns="http://schemas.openxmlformats.org/spreadsheetml/2006/main" count="38" uniqueCount="31">
  <si>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</si>
  <si>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</si>
  <si>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</si>
  <si>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</si>
  <si>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</si>
  <si>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</si>
  <si>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</si>
  <si>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</si>
  <si>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</si>
  <si>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</si>
  <si>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</si>
  <si>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</si>
  <si>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</si>
  <si>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</si>
  <si>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</si>
  <si>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</si>
  <si>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</si>
  <si>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</si>
  <si>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site infor</t>
  </si>
  <si>
    <t>sbua</t>
  </si>
  <si>
    <t>Central Bank of India\Virar (E)\Shital Hanif Solanki</t>
  </si>
  <si>
    <t>Remark</t>
  </si>
  <si>
    <t>1. The flat is in very poor condtion.</t>
  </si>
  <si>
    <t>2. The entrance to the building is very narrow.</t>
  </si>
  <si>
    <t>3. The building is located on hilly area.</t>
  </si>
  <si>
    <t>4. Copy of Occupation Certificate not provided.</t>
  </si>
  <si>
    <t>Final Value of the property</t>
  </si>
  <si>
    <t>Fair Market Value (After Depreciation)</t>
  </si>
  <si>
    <t>Realizable Value of the property</t>
  </si>
  <si>
    <t>Distress Value of the property</t>
  </si>
  <si>
    <t>10% of Discount of Negative Remarks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</si>
</sst>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/>
    <xf numFmtId="9" fontId="2" fillId="0" borderId="0" xfId="0" applyNumberFormat="1" applyFont="1"/>
    <xf numFmtId="43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/>
    <xf numFmtId="0" fontId="4" fillId="0" borderId="2" xfId="0" applyFont="1" applyBorder="1"/>
    <xf numFmtId="0" fontId="4" fillId="0" borderId="0" xfId="0" applyFont="1"/>
    <xf numFmtId="43" fontId="4" fillId="0" borderId="0" xfId="0" applyNumberFormat="1" applyFont="1"/>
    <xf numFmtId="9" fontId="0" fillId="0" borderId="0" xfId="0" applyNumberFormat="1"/>
    <xf numFmtId="0" fontId="4" fillId="0" borderId="4" xfId="0" applyFont="1" applyBorder="1"/>
    <xf numFmtId="0" fontId="4" fillId="0" borderId="3" xfId="0" applyFont="1" applyBorder="1"/>
    <xf numFmtId="0" fontId="4" fillId="0" borderId="5" xfId="0" applyFont="1" applyBorder="1"/>
    <xf numFmtId="43" fontId="5" fillId="0" borderId="0" xfId="1" applyFont="1" applyFill="1" applyBorder="1"/>
    <xf numFmtId="0" fontId="5" fillId="0" borderId="0" xfId="0" applyFont="1"/>
    <xf numFmtId="10" fontId="5" fillId="0" borderId="0" xfId="0" applyNumberFormat="1" applyFont="1"/>
    <xf numFmtId="43" fontId="4" fillId="0" borderId="7" xfId="0" applyNumberFormat="1" applyFont="1" applyBorder="1"/>
    <xf numFmtId="43" fontId="5" fillId="0" borderId="0" xfId="1" applyFont="1" applyBorder="1"/>
    <xf numFmtId="43" fontId="5" fillId="0" borderId="0" xfId="0" applyNumberFormat="1" applyFont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/>
    <xf numFmtId="0" fontId="5" fillId="2" borderId="0" xfId="0" applyFont="1" applyFill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/>
    <xf numFmtId="43" fontId="5" fillId="2" borderId="0" xfId="0" applyNumberFormat="1" applyFont="1" applyFill="1"/>
    <xf numFmtId="9" fontId="0" fillId="2" borderId="0" xfId="0" applyNumberFormat="1" applyFill="1"/>
    <xf numFmtId="9" fontId="6" fillId="0" borderId="0" xfId="0" applyNumberFormat="1" applyFont="1"/>
    <xf numFmtId="0" fontId="6" fillId="0" borderId="0" xfId="0" applyFont="1"/>
    <xf numFmtId="4" fontId="0" fillId="0" borderId="0" xfId="0" applyNumberFormat="1"/>
    <xf numFmtId="43" fontId="0" fillId="0" borderId="0" xfId="1" applyFont="1" applyBorder="1"/>
    <xf numFmtId="43" fontId="7" fillId="0" borderId="0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4"/>
  <sheetViews>
    <sheetView tabSelected="1" topLeftCell="A13" zoomScale="130" zoomScaleNormal="130" workbookViewId="0">
      <selection activeCell="H42" sqref="H42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2.28515625" customWidth="1"/>
    <col min="6" max="6" width="34.140625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5"/>
      <c r="D1" s="20"/>
      <c r="L1" s="3"/>
    </row>
    <row r="2" spans="1:12" x14ac:dyDescent="0.25">
      <c r="A2" s="4"/>
      <c r="D2" s="21"/>
      <c r="L2" s="5"/>
    </row>
    <row r="3" spans="1:12" x14ac:dyDescent="0.25">
      <c r="A3" s="4" t="s">
        <v>0</v>
      </c>
      <c r="B3" s="6"/>
      <c r="C3" s="26">
        <v>3500</v>
      </c>
      <c r="D3" s="28" t="s">
        <v>17</v>
      </c>
      <c r="L3" s="5"/>
    </row>
    <row r="4" spans="1:12" ht="30" x14ac:dyDescent="0.25">
      <c r="A4" s="7" t="s">
        <v>1</v>
      </c>
      <c r="B4" s="6"/>
      <c r="C4" s="26">
        <v>2600</v>
      </c>
      <c r="D4" s="22"/>
      <c r="L4" s="5"/>
    </row>
    <row r="5" spans="1:12" x14ac:dyDescent="0.25">
      <c r="A5" s="4" t="s">
        <v>2</v>
      </c>
      <c r="B5" s="6"/>
      <c r="C5" s="26">
        <f>C3-C4</f>
        <v>900</v>
      </c>
      <c r="D5" s="22"/>
      <c r="L5" s="5"/>
    </row>
    <row r="6" spans="1:12" x14ac:dyDescent="0.25">
      <c r="A6" s="4" t="s">
        <v>3</v>
      </c>
      <c r="B6" s="6"/>
      <c r="C6" s="26">
        <f>C4</f>
        <v>2600</v>
      </c>
      <c r="D6" s="22"/>
      <c r="L6" s="5"/>
    </row>
    <row r="7" spans="1:12" x14ac:dyDescent="0.25">
      <c r="A7" s="4" t="s">
        <v>4</v>
      </c>
      <c r="B7" s="8"/>
      <c r="C7" s="23">
        <f>D7-D8</f>
        <v>13</v>
      </c>
      <c r="D7" s="31">
        <v>2024</v>
      </c>
      <c r="L7" s="5"/>
    </row>
    <row r="8" spans="1:12" x14ac:dyDescent="0.25">
      <c r="A8" s="4" t="s">
        <v>5</v>
      </c>
      <c r="B8" s="8"/>
      <c r="C8" s="23">
        <f>C9-C7</f>
        <v>47</v>
      </c>
      <c r="D8" s="23">
        <v>2011</v>
      </c>
      <c r="E8" t="s">
        <v>18</v>
      </c>
      <c r="L8" s="5"/>
    </row>
    <row r="9" spans="1:12" x14ac:dyDescent="0.25">
      <c r="A9" s="4" t="s">
        <v>6</v>
      </c>
      <c r="B9" s="8"/>
      <c r="C9" s="23">
        <v>60</v>
      </c>
      <c r="D9" s="23"/>
      <c r="L9" s="5"/>
    </row>
    <row r="10" spans="1:12" ht="30" x14ac:dyDescent="0.25">
      <c r="A10" s="7" t="s">
        <v>12</v>
      </c>
      <c r="B10" s="8"/>
      <c r="C10" s="23">
        <f>90*C7/C9</f>
        <v>19.5</v>
      </c>
      <c r="D10" s="23"/>
      <c r="L10" s="5"/>
    </row>
    <row r="11" spans="1:12" x14ac:dyDescent="0.25">
      <c r="A11" s="4"/>
      <c r="B11" s="9"/>
      <c r="C11" s="24">
        <f>C10%</f>
        <v>0.19500000000000001</v>
      </c>
      <c r="D11" s="24"/>
      <c r="L11" s="5"/>
    </row>
    <row r="12" spans="1:12" x14ac:dyDescent="0.25">
      <c r="A12" s="4" t="s">
        <v>7</v>
      </c>
      <c r="B12" s="6"/>
      <c r="C12" s="26">
        <f>C6*C11</f>
        <v>507</v>
      </c>
      <c r="D12" s="22"/>
      <c r="L12" s="5"/>
    </row>
    <row r="13" spans="1:12" x14ac:dyDescent="0.25">
      <c r="A13" s="4" t="s">
        <v>8</v>
      </c>
      <c r="B13" s="6"/>
      <c r="C13" s="26">
        <f>C6-C12</f>
        <v>2093</v>
      </c>
      <c r="D13" s="22"/>
      <c r="L13" s="5"/>
    </row>
    <row r="14" spans="1:12" x14ac:dyDescent="0.25">
      <c r="A14" s="4" t="s">
        <v>2</v>
      </c>
      <c r="B14" s="6"/>
      <c r="C14" s="26">
        <f>C5</f>
        <v>900</v>
      </c>
      <c r="D14" s="22"/>
      <c r="L14" s="5"/>
    </row>
    <row r="15" spans="1:12" x14ac:dyDescent="0.25">
      <c r="B15" s="6"/>
      <c r="C15" s="26"/>
      <c r="D15" s="22"/>
      <c r="L15" s="5"/>
    </row>
    <row r="16" spans="1:12" x14ac:dyDescent="0.25">
      <c r="A16" s="29" t="s">
        <v>13</v>
      </c>
      <c r="B16" s="32"/>
      <c r="C16" s="28">
        <f>C14+C13</f>
        <v>2993</v>
      </c>
      <c r="D16" s="22"/>
      <c r="L16" s="5"/>
    </row>
    <row r="17" spans="1:12" x14ac:dyDescent="0.25">
      <c r="B17" s="8"/>
      <c r="C17" s="23"/>
      <c r="D17" s="23"/>
      <c r="L17" s="5"/>
    </row>
    <row r="18" spans="1:12" x14ac:dyDescent="0.25">
      <c r="A18" s="29" t="s">
        <v>19</v>
      </c>
      <c r="B18" s="30"/>
      <c r="C18" s="31">
        <v>350</v>
      </c>
      <c r="D18" s="23"/>
      <c r="L18" s="5"/>
    </row>
    <row r="19" spans="1:12" x14ac:dyDescent="0.25">
      <c r="A19" s="4" t="s">
        <v>16</v>
      </c>
      <c r="B19" s="34"/>
      <c r="C19" s="27">
        <f>C16*C18+D20</f>
        <v>1047550</v>
      </c>
      <c r="D19" s="33"/>
      <c r="E19" s="18">
        <v>0.85</v>
      </c>
      <c r="L19" s="10"/>
    </row>
    <row r="20" spans="1:12" x14ac:dyDescent="0.25">
      <c r="A20" s="4" t="s">
        <v>14</v>
      </c>
      <c r="C20" s="17">
        <f>C19*0.85</f>
        <v>890417.5</v>
      </c>
      <c r="D20" s="35"/>
      <c r="E20" s="36">
        <v>0.7</v>
      </c>
      <c r="L20" s="5"/>
    </row>
    <row r="21" spans="1:12" x14ac:dyDescent="0.25">
      <c r="A21" s="4" t="s">
        <v>15</v>
      </c>
      <c r="C21" s="17">
        <f>C19*0.7</f>
        <v>733285</v>
      </c>
      <c r="D21" s="17"/>
      <c r="E21" s="37"/>
      <c r="L21" s="5"/>
    </row>
    <row r="22" spans="1:12" x14ac:dyDescent="0.25">
      <c r="A22" s="4"/>
      <c r="D22" s="23"/>
      <c r="L22" s="13"/>
    </row>
    <row r="23" spans="1:12" x14ac:dyDescent="0.25">
      <c r="A23" s="11" t="s">
        <v>9</v>
      </c>
      <c r="B23" s="12"/>
      <c r="C23" s="25">
        <f>C4*C18</f>
        <v>910000</v>
      </c>
      <c r="D23" s="25"/>
    </row>
    <row r="24" spans="1:12" x14ac:dyDescent="0.25">
      <c r="A24" s="4" t="s">
        <v>10</v>
      </c>
    </row>
    <row r="25" spans="1:12" x14ac:dyDescent="0.25">
      <c r="A25" s="19" t="s">
        <v>11</v>
      </c>
      <c r="B25" s="16"/>
      <c r="C25" s="17">
        <f>C19*0.025/12</f>
        <v>2182.3958333333335</v>
      </c>
      <c r="D25" s="17"/>
      <c r="E25" s="30"/>
    </row>
    <row r="26" spans="1:12" x14ac:dyDescent="0.25">
      <c r="C26" s="17"/>
      <c r="D26" s="17"/>
    </row>
    <row r="27" spans="1:12" x14ac:dyDescent="0.25">
      <c r="A27" s="34" t="s">
        <v>20</v>
      </c>
      <c r="C27" s="17"/>
      <c r="D27" s="38" t="s">
        <v>21</v>
      </c>
    </row>
    <row r="28" spans="1:12" x14ac:dyDescent="0.25">
      <c r="A28" s="34"/>
      <c r="C28"/>
      <c r="D28" t="s">
        <v>22</v>
      </c>
    </row>
    <row r="29" spans="1:12" x14ac:dyDescent="0.25">
      <c r="A29" s="34"/>
      <c r="C29"/>
      <c r="D29" t="s">
        <v>23</v>
      </c>
    </row>
    <row r="30" spans="1:12" x14ac:dyDescent="0.25">
      <c r="C30"/>
      <c r="D30" t="s">
        <v>24</v>
      </c>
    </row>
    <row r="31" spans="1:12" x14ac:dyDescent="0.25">
      <c r="C31"/>
      <c r="D31" t="s">
        <v>25</v>
      </c>
    </row>
    <row r="32" spans="1:12" x14ac:dyDescent="0.25">
      <c r="C32"/>
      <c r="D32"/>
    </row>
    <row r="33" spans="1:8" x14ac:dyDescent="0.25">
      <c r="C33"/>
      <c r="D33"/>
    </row>
    <row r="34" spans="1:8" x14ac:dyDescent="0.25">
      <c r="C34"/>
      <c r="D34"/>
    </row>
    <row r="35" spans="1:8" x14ac:dyDescent="0.25">
      <c r="C35"/>
      <c r="D35"/>
      <c r="F35" s="34" t="s">
        <v>20</v>
      </c>
      <c r="H35" s="17"/>
    </row>
    <row r="36" spans="1:8" x14ac:dyDescent="0.25">
      <c r="C36"/>
      <c r="D36"/>
    </row>
    <row r="37" spans="1:8" x14ac:dyDescent="0.25">
      <c r="C37"/>
      <c r="D37"/>
      <c r="F37" t="s">
        <v>27</v>
      </c>
      <c r="G37" s="39">
        <v>1047550</v>
      </c>
    </row>
    <row r="38" spans="1:8" x14ac:dyDescent="0.25">
      <c r="C38"/>
      <c r="D38"/>
      <c r="F38" t="s">
        <v>30</v>
      </c>
      <c r="G38" s="40">
        <v>104755</v>
      </c>
    </row>
    <row r="39" spans="1:8" x14ac:dyDescent="0.25">
      <c r="C39"/>
      <c r="D39"/>
      <c r="F39" t="s">
        <v>26</v>
      </c>
      <c r="G39" s="41">
        <v>942795</v>
      </c>
    </row>
    <row r="40" spans="1:8" x14ac:dyDescent="0.25">
      <c r="C40"/>
      <c r="D40"/>
      <c r="F40" s="4" t="s">
        <v>28</v>
      </c>
      <c r="G40" s="41">
        <v>801376</v>
      </c>
      <c r="H40" s="18">
        <v>0.85</v>
      </c>
    </row>
    <row r="41" spans="1:8" x14ac:dyDescent="0.25">
      <c r="F41" s="4" t="s">
        <v>29</v>
      </c>
      <c r="G41" s="41">
        <v>659957</v>
      </c>
      <c r="H41" s="18">
        <v>0.7</v>
      </c>
    </row>
    <row r="44" spans="1:8" x14ac:dyDescent="0.25">
      <c r="F44" s="38" t="s">
        <v>21</v>
      </c>
    </row>
    <row r="45" spans="1:8" x14ac:dyDescent="0.25">
      <c r="F45" t="s">
        <v>22</v>
      </c>
    </row>
    <row r="46" spans="1:8" x14ac:dyDescent="0.25">
      <c r="A46" s="18"/>
      <c r="F46" t="s">
        <v>23</v>
      </c>
    </row>
    <row r="47" spans="1:8" x14ac:dyDescent="0.25">
      <c r="F47" t="s">
        <v>24</v>
      </c>
    </row>
    <row r="48" spans="1:8" x14ac:dyDescent="0.25">
      <c r="F48" t="s">
        <v>25</v>
      </c>
    </row>
    <row r="59" spans="1:1" ht="15.75" x14ac:dyDescent="0.25">
      <c r="A59" s="14"/>
    </row>
    <row r="60" spans="1:1" ht="15.75" x14ac:dyDescent="0.25">
      <c r="A60" s="14"/>
    </row>
    <row r="61" spans="1:1" ht="15.75" x14ac:dyDescent="0.25">
      <c r="A61" s="14"/>
    </row>
    <row r="62" spans="1:1" ht="15.75" x14ac:dyDescent="0.25">
      <c r="A62" s="14"/>
    </row>
    <row r="63" spans="1:1" ht="15.75" x14ac:dyDescent="0.25">
      <c r="A63" s="14"/>
    </row>
    <row r="64" spans="1:1" ht="15.75" x14ac:dyDescent="0.25">
      <c r="A64" s="14"/>
    </row>
    <row r="65" spans="1:1" ht="15.75" x14ac:dyDescent="0.25">
      <c r="A65" s="14"/>
    </row>
    <row r="84" spans="3:3" x14ac:dyDescent="0.25">
      <c r="C84" s="16">
        <f>C83*C82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2024-07-16T07:02:56Z</dcterms:modified>
</cp:coreProperties>
</file>