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Sheet5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C18" i="25"/>
  <c r="B20" i="23"/>
  <c r="F4" i="4" l="1"/>
  <c r="C4"/>
  <c r="F3"/>
  <c r="C3"/>
  <c r="F7"/>
  <c r="C7"/>
  <c r="F2"/>
  <c r="C2"/>
  <c r="F6"/>
  <c r="C6"/>
  <c r="F5"/>
  <c r="C5"/>
  <c r="N8" i="24"/>
  <c r="N7"/>
  <c r="N6"/>
  <c r="N5"/>
  <c r="D6" i="4" l="1"/>
  <c r="H6" s="1"/>
  <c r="G6"/>
  <c r="G7"/>
  <c r="D7"/>
  <c r="H7" s="1"/>
  <c r="G4"/>
  <c r="D4"/>
  <c r="H4" s="1"/>
  <c r="G5"/>
  <c r="D5"/>
  <c r="H5" s="1"/>
  <c r="D2"/>
  <c r="H2" s="1"/>
  <c r="G2"/>
  <c r="G3"/>
  <c r="D3"/>
  <c r="H3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B8" i="4" l="1"/>
  <c r="C8" s="1"/>
  <c r="D8" s="1"/>
  <c r="B9"/>
  <c r="C9" s="1"/>
  <c r="D9" s="1"/>
  <c r="N13" i="24"/>
  <c r="F2"/>
  <c r="H2" s="1"/>
  <c r="E2"/>
  <c r="G2" s="1"/>
  <c r="J8" i="4"/>
  <c r="G31"/>
  <c r="N18" i="24"/>
  <c r="N17"/>
  <c r="N16"/>
  <c r="N12"/>
  <c r="J9" i="4"/>
  <c r="I9"/>
  <c r="E9"/>
  <c r="A9"/>
  <c r="I8"/>
  <c r="E8"/>
  <c r="A8"/>
  <c r="H32" l="1"/>
  <c r="I31"/>
  <c r="I2" i="24"/>
  <c r="G34" i="4"/>
  <c r="H9"/>
  <c r="H8"/>
  <c r="F8"/>
  <c r="F9"/>
  <c r="G8"/>
  <c r="G9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<sst xmlns="http://schemas.openxmlformats.org/spreadsheetml/2006/main" count="130" uniqueCount="100">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</sst>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198782</xdr:colOff>
      <xdr:row>1</xdr:row>
      <xdr:rowOff>66261</xdr:rowOff>
    </xdr:from>
    <xdr:to>
      <xdr:col>9</xdr:col>
      <xdr:colOff>415980</xdr:colOff>
      <xdr:row>20</xdr:row>
      <xdr:rowOff>171036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782" y="256761"/>
          <a:ext cx="5733415" cy="37242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</xdr:colOff>
      <xdr:row>6</xdr:row>
      <xdr:rowOff>149087</xdr:rowOff>
    </xdr:from>
    <xdr:to>
      <xdr:col>9</xdr:col>
      <xdr:colOff>242045</xdr:colOff>
      <xdr:row>26</xdr:row>
      <xdr:rowOff>130037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7" y="1292087"/>
          <a:ext cx="5733415" cy="37909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123825</xdr:rowOff>
    </xdr:from>
    <xdr:to>
      <xdr:col>9</xdr:col>
      <xdr:colOff>599440</xdr:colOff>
      <xdr:row>21</xdr:row>
      <xdr:rowOff>85725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314325"/>
          <a:ext cx="5733415" cy="37719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104775</xdr:rowOff>
    </xdr:from>
    <xdr:to>
      <xdr:col>9</xdr:col>
      <xdr:colOff>313690</xdr:colOff>
      <xdr:row>21</xdr:row>
      <xdr:rowOff>66675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95275"/>
          <a:ext cx="5733415" cy="37719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2" zoomScale="85" zoomScaleNormal="85" workbookViewId="0">
      <selection activeCell="C19" sqref="C19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36535</v>
      </c>
      <c r="F2" s="74"/>
      <c r="G2" s="117" t="s">
        <v>76</v>
      </c>
      <c r="H2" s="118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34500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34500</v>
      </c>
      <c r="D5" s="57" t="s">
        <v>61</v>
      </c>
      <c r="E5" s="58">
        <f>ROUND(C5/10.764,0)</f>
        <v>3205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13500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21000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21000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34500</v>
      </c>
      <c r="D10" s="57" t="s">
        <v>61</v>
      </c>
      <c r="E10" s="58">
        <f>ROUND(C10/10.764,0)</f>
        <v>3205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2024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688</v>
      </c>
      <c r="D17" s="74"/>
      <c r="E17" s="74">
        <f>E10*C17</f>
        <v>2205040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>
        <f>C17*2000</f>
        <v>1376000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5400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77"/>
      <c r="G13" s="77"/>
    </row>
    <row r="14" spans="1:8">
      <c r="A14" s="15" t="s">
        <v>15</v>
      </c>
      <c r="B14" s="19"/>
      <c r="C14" s="20">
        <f>C5</f>
        <v>3400</v>
      </c>
      <c r="D14" s="23"/>
      <c r="F14" s="77"/>
      <c r="G14" s="77"/>
      <c r="H14" s="74"/>
    </row>
    <row r="15" spans="1:8">
      <c r="B15" s="19"/>
      <c r="C15" s="20"/>
      <c r="D15" s="23"/>
      <c r="F15" s="77"/>
      <c r="G15" s="77"/>
      <c r="H15" s="74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7"/>
      <c r="G16" s="77"/>
      <c r="H16" s="74"/>
    </row>
    <row r="17" spans="1:7">
      <c r="B17" s="24"/>
      <c r="C17" s="25"/>
      <c r="D17" s="25"/>
      <c r="F17" s="77"/>
      <c r="G17" s="77"/>
    </row>
    <row r="18" spans="1:7" ht="16.5">
      <c r="A18" s="28" t="s">
        <v>99</v>
      </c>
      <c r="B18" s="7"/>
      <c r="C18" s="75">
        <v>625</v>
      </c>
      <c r="D18" s="75"/>
      <c r="E18" s="76"/>
      <c r="F18" s="77"/>
      <c r="G18" s="77"/>
    </row>
    <row r="19" spans="1:7">
      <c r="A19" s="15"/>
      <c r="B19" s="6"/>
      <c r="C19" s="30">
        <f>C18*C16</f>
        <v>3375000</v>
      </c>
      <c r="D19" s="77" t="s">
        <v>68</v>
      </c>
      <c r="E19" s="30"/>
      <c r="F19" s="77"/>
      <c r="G19" s="77"/>
    </row>
    <row r="20" spans="1:7">
      <c r="A20" s="15"/>
      <c r="B20" s="61">
        <f>C20*90%</f>
        <v>2885625</v>
      </c>
      <c r="C20" s="31">
        <f>C19*95%</f>
        <v>3206250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2700000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1250000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7031.25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5" sqref="Q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541.66666666666674</v>
      </c>
      <c r="C2" s="4">
        <f t="shared" ref="C2:C7" si="2">B2*1.2</f>
        <v>650.00000000000011</v>
      </c>
      <c r="D2" s="4">
        <f t="shared" ref="D2:D7" si="3">C2*1.2</f>
        <v>780.00000000000011</v>
      </c>
      <c r="E2" s="5">
        <f t="shared" ref="E2:E7" si="4">R2</f>
        <v>2600000</v>
      </c>
      <c r="F2" s="4">
        <f t="shared" ref="F2:F7" si="5">ROUND((E2/B2),0)</f>
        <v>4800</v>
      </c>
      <c r="G2" s="4">
        <f t="shared" ref="G2:G7" si="6">ROUND((E2/C2),0)</f>
        <v>4000</v>
      </c>
      <c r="H2" s="4">
        <f t="shared" ref="H2:H7" si="7">ROUND((E2/D2),0)</f>
        <v>3333</v>
      </c>
      <c r="I2" s="4">
        <f t="shared" ref="I2:I7" si="8">T2</f>
        <v>0</v>
      </c>
      <c r="J2" s="4">
        <f t="shared" ref="J2:J7" si="9">U2</f>
        <v>0</v>
      </c>
      <c r="K2" s="74"/>
      <c r="L2" s="74"/>
      <c r="M2" s="74"/>
      <c r="N2" s="74"/>
      <c r="O2" s="74">
        <v>0</v>
      </c>
      <c r="P2" s="74">
        <v>650</v>
      </c>
      <c r="Q2" s="74">
        <f t="shared" ref="Q2:Q7" si="10">P2/1.2</f>
        <v>541.66666666666674</v>
      </c>
      <c r="R2" s="2">
        <v>2600000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672.22222222222229</v>
      </c>
      <c r="C3" s="4">
        <f t="shared" si="2"/>
        <v>806.66666666666674</v>
      </c>
      <c r="D3" s="4">
        <f t="shared" si="3"/>
        <v>968</v>
      </c>
      <c r="E3" s="5">
        <f t="shared" si="4"/>
        <v>3400000</v>
      </c>
      <c r="F3" s="4">
        <f t="shared" si="5"/>
        <v>5058</v>
      </c>
      <c r="G3" s="4">
        <f t="shared" si="6"/>
        <v>4215</v>
      </c>
      <c r="H3" s="4">
        <f t="shared" si="7"/>
        <v>3512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968</v>
      </c>
      <c r="P3" s="74">
        <f t="shared" ref="P2:P5" si="11">O3/1.2</f>
        <v>806.66666666666674</v>
      </c>
      <c r="Q3" s="74">
        <f t="shared" si="10"/>
        <v>672.22222222222229</v>
      </c>
      <c r="R3" s="2">
        <v>3400000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980</v>
      </c>
      <c r="C4" s="4">
        <f t="shared" si="2"/>
        <v>1176</v>
      </c>
      <c r="D4" s="4">
        <f t="shared" si="3"/>
        <v>1411.2</v>
      </c>
      <c r="E4" s="5">
        <f t="shared" si="4"/>
        <v>6000000</v>
      </c>
      <c r="F4" s="4">
        <f t="shared" si="5"/>
        <v>6122</v>
      </c>
      <c r="G4" s="4">
        <f t="shared" si="6"/>
        <v>5102</v>
      </c>
      <c r="H4" s="4">
        <f t="shared" si="7"/>
        <v>4252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 t="shared" si="11"/>
        <v>0</v>
      </c>
      <c r="Q4" s="74">
        <v>980</v>
      </c>
      <c r="R4" s="2">
        <v>6000000</v>
      </c>
      <c r="S4" s="2"/>
      <c r="T4" s="2"/>
    </row>
    <row r="5" spans="1:35">
      <c r="A5" s="4">
        <f t="shared" si="0"/>
        <v>0</v>
      </c>
      <c r="B5" s="4">
        <f t="shared" si="1"/>
        <v>500</v>
      </c>
      <c r="C5" s="4">
        <f t="shared" si="2"/>
        <v>600</v>
      </c>
      <c r="D5" s="4">
        <f t="shared" si="3"/>
        <v>720</v>
      </c>
      <c r="E5" s="5">
        <f t="shared" si="4"/>
        <v>3100000</v>
      </c>
      <c r="F5" s="4">
        <f t="shared" si="5"/>
        <v>6200</v>
      </c>
      <c r="G5" s="4">
        <f t="shared" si="6"/>
        <v>5167</v>
      </c>
      <c r="H5" s="4">
        <f t="shared" si="7"/>
        <v>4306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1"/>
        <v>0</v>
      </c>
      <c r="Q5" s="74">
        <v>500</v>
      </c>
      <c r="R5" s="2">
        <v>3100000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0"/>
        <v>0</v>
      </c>
      <c r="R7" s="2">
        <v>0</v>
      </c>
      <c r="S7" s="2"/>
      <c r="T7" s="2"/>
    </row>
    <row r="8" spans="1:35">
      <c r="A8" s="4">
        <f t="shared" ref="A2:A15" si="12">N8</f>
        <v>7</v>
      </c>
      <c r="B8" s="4">
        <f t="shared" ref="B2:B15" si="13">Q8</f>
        <v>0</v>
      </c>
      <c r="C8" s="4">
        <f t="shared" ref="C2:C15" si="14">B8*1.2</f>
        <v>0</v>
      </c>
      <c r="D8" s="4">
        <f t="shared" ref="D2:D15" si="15">C8*1.2</f>
        <v>0</v>
      </c>
      <c r="E8" s="5">
        <f t="shared" ref="E2:E15" si="16">R8</f>
        <v>0</v>
      </c>
      <c r="F8" s="4" t="e">
        <f t="shared" ref="F2:F15" si="17">ROUND((E8/B8),0)</f>
        <v>#DIV/0!</v>
      </c>
      <c r="G8" s="4" t="e">
        <f t="shared" ref="G2:G15" si="18">ROUND((E8/C8),0)</f>
        <v>#DIV/0!</v>
      </c>
      <c r="H8" s="4" t="e">
        <f t="shared" ref="H2:H15" si="19">ROUND((E8/D8),0)</f>
        <v>#DIV/0!</v>
      </c>
      <c r="I8" s="4">
        <f t="shared" ref="I2:I15" si="20">T8</f>
        <v>0</v>
      </c>
      <c r="J8" s="4">
        <f t="shared" ref="J2:J15" si="2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4"/>
      <c r="P10" s="74"/>
      <c r="Q10" s="74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0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4"/>
      <c r="P19" s="74"/>
      <c r="Q19" s="74"/>
      <c r="R19" s="2"/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2024-07-27T06:51:27Z</dcterms:modified>
</cp:coreProperties>
</file>