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3" i="1" l="1"/>
  <c r="N11" i="1"/>
  <c r="I16" i="1"/>
  <c r="I14" i="1"/>
  <c r="I13" i="1"/>
  <c r="J12" i="1"/>
  <c r="I12" i="1"/>
  <c r="J10" i="1"/>
  <c r="K11" i="1"/>
</calcChain>
</file>

<file path=xl/sharedStrings.xml><?xml version="1.0" encoding="utf-8"?>
<sst xmlns="http://schemas.openxmlformats.org/spreadsheetml/2006/main" count="33" uniqueCount="25">
  <si>
    <t>Index</t>
  </si>
  <si>
    <t>1st</t>
  </si>
  <si>
    <t>Name of bldg</t>
  </si>
  <si>
    <t>Sche</t>
  </si>
  <si>
    <t>cc</t>
  </si>
  <si>
    <t>Plan</t>
  </si>
  <si>
    <t>RERA</t>
  </si>
  <si>
    <t>Plan No.</t>
  </si>
  <si>
    <t>Dated</t>
  </si>
  <si>
    <t>25.7.2023</t>
  </si>
  <si>
    <t>Location Plan</t>
  </si>
  <si>
    <t>11.10.2022</t>
  </si>
  <si>
    <t>Block Plan</t>
  </si>
  <si>
    <t>area calculation</t>
  </si>
  <si>
    <t>25.07.2023</t>
  </si>
  <si>
    <t>Basement</t>
  </si>
  <si>
    <t>2nd</t>
  </si>
  <si>
    <t>5,12,19,26to33</t>
  </si>
  <si>
    <t>Basement + Ground + Mezzanine + 34</t>
  </si>
  <si>
    <t>Building Plan</t>
  </si>
  <si>
    <t>21.02.2024</t>
  </si>
  <si>
    <t>Floor Plan</t>
  </si>
  <si>
    <t>Sale cum Rehab</t>
  </si>
  <si>
    <t>Basement+Gr+29</t>
  </si>
  <si>
    <t>Point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</si>
</sst>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00_ ;_ * \-#,##0.000_ ;_ * &quot;-&quot;?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344820</xdr:colOff>
      <xdr:row>37</xdr:row>
      <xdr:rowOff>86721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56020" cy="713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T24"/>
  <sheetViews>
    <sheetView workbookViewId="0">
      <selection activeCell="I24" sqref="I24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  <col min="19" max="19" width="10.140625" bestFit="1" customWidth="1"/>
  </cols>
  <sheetData>
    <row r="3" spans="9:20" x14ac:dyDescent="0.25">
      <c r="P3">
        <v>3</v>
      </c>
      <c r="Q3" t="s">
        <v>0</v>
      </c>
    </row>
    <row r="4" spans="9:20" x14ac:dyDescent="0.25">
      <c r="P4">
        <v>9</v>
      </c>
      <c r="Q4" t="s">
        <v>1</v>
      </c>
      <c r="S4" t="s">
        <v>18</v>
      </c>
    </row>
    <row r="5" spans="9:20" x14ac:dyDescent="0.25">
      <c r="P5">
        <v>14</v>
      </c>
      <c r="Q5" t="s">
        <v>2</v>
      </c>
    </row>
    <row r="6" spans="9:20" x14ac:dyDescent="0.25">
      <c r="P6">
        <v>44</v>
      </c>
      <c r="Q6" t="s">
        <v>3</v>
      </c>
    </row>
    <row r="7" spans="9:20" x14ac:dyDescent="0.25">
      <c r="P7">
        <v>67</v>
      </c>
      <c r="Q7" t="s">
        <v>4</v>
      </c>
    </row>
    <row r="8" spans="9:20" x14ac:dyDescent="0.25">
      <c r="I8" s="1"/>
      <c r="J8" s="1"/>
      <c r="K8" s="1"/>
      <c r="L8" s="1"/>
      <c r="P8">
        <v>73</v>
      </c>
      <c r="Q8" t="s">
        <v>5</v>
      </c>
    </row>
    <row r="9" spans="9:20" x14ac:dyDescent="0.25">
      <c r="I9" s="1"/>
      <c r="J9" s="1"/>
      <c r="K9" s="1"/>
      <c r="L9" s="1"/>
      <c r="P9">
        <v>77</v>
      </c>
      <c r="Q9" t="s">
        <v>6</v>
      </c>
    </row>
    <row r="10" spans="9:20" x14ac:dyDescent="0.25">
      <c r="I10" s="1">
        <v>380</v>
      </c>
      <c r="J10" s="1">
        <f>I10*1.1</f>
        <v>418.00000000000006</v>
      </c>
      <c r="K10" s="1"/>
      <c r="L10" s="1"/>
      <c r="N10">
        <v>38.840000000000003</v>
      </c>
    </row>
    <row r="11" spans="9:20" x14ac:dyDescent="0.25">
      <c r="I11" s="1">
        <v>30000</v>
      </c>
      <c r="J11" s="1">
        <v>3000</v>
      </c>
      <c r="K11" s="1">
        <f>I11-J11</f>
        <v>27000</v>
      </c>
      <c r="L11" s="1"/>
      <c r="N11">
        <f>N10*10.764</f>
        <v>418.07375999999999</v>
      </c>
    </row>
    <row r="12" spans="9:20" x14ac:dyDescent="0.25">
      <c r="I12" s="1">
        <f>I11*I10</f>
        <v>11400000</v>
      </c>
      <c r="J12" s="1">
        <f>J11*J10</f>
        <v>1254000.0000000002</v>
      </c>
      <c r="K12" s="1"/>
      <c r="L12" s="1"/>
    </row>
    <row r="13" spans="9:20" x14ac:dyDescent="0.25">
      <c r="I13" s="1">
        <f>I12*98%</f>
        <v>11172000</v>
      </c>
      <c r="J13" s="1"/>
      <c r="K13" s="1"/>
      <c r="L13" s="1"/>
      <c r="N13" s="2">
        <f>I10/10.764</f>
        <v>35.302861389817913</v>
      </c>
    </row>
    <row r="14" spans="9:20" x14ac:dyDescent="0.25">
      <c r="I14" s="1">
        <f>I12*80%</f>
        <v>9120000</v>
      </c>
      <c r="J14" s="1"/>
      <c r="K14" s="1"/>
      <c r="L14" s="1"/>
      <c r="N14" s="3">
        <f>N13*10.764</f>
        <v>380</v>
      </c>
      <c r="R14" t="s">
        <v>7</v>
      </c>
      <c r="S14" t="s">
        <v>8</v>
      </c>
    </row>
    <row r="15" spans="9:20" x14ac:dyDescent="0.25">
      <c r="I15" s="1"/>
      <c r="J15" s="1"/>
      <c r="K15" s="1"/>
      <c r="L15" s="1"/>
      <c r="R15">
        <v>1</v>
      </c>
      <c r="S15" t="s">
        <v>9</v>
      </c>
      <c r="T15" t="s">
        <v>10</v>
      </c>
    </row>
    <row r="16" spans="9:20" x14ac:dyDescent="0.25">
      <c r="I16" s="1">
        <f>I12*0.03/12</f>
        <v>28500</v>
      </c>
      <c r="J16" s="1"/>
      <c r="K16" s="1"/>
      <c r="L16" s="1"/>
      <c r="R16">
        <v>2</v>
      </c>
      <c r="S16" t="s">
        <v>11</v>
      </c>
      <c r="T16" t="s">
        <v>12</v>
      </c>
    </row>
    <row r="17" spans="9:20" x14ac:dyDescent="0.25">
      <c r="I17" s="1"/>
      <c r="J17" s="1"/>
      <c r="K17" s="1"/>
      <c r="L17" s="1"/>
      <c r="R17">
        <v>3</v>
      </c>
      <c r="S17" t="s">
        <v>11</v>
      </c>
      <c r="T17" t="s">
        <v>13</v>
      </c>
    </row>
    <row r="18" spans="9:20" x14ac:dyDescent="0.25">
      <c r="I18" s="1"/>
      <c r="J18" s="1"/>
      <c r="K18" s="1"/>
      <c r="L18" s="1"/>
      <c r="R18">
        <v>4</v>
      </c>
      <c r="S18" t="s">
        <v>14</v>
      </c>
      <c r="T18" t="s">
        <v>15</v>
      </c>
    </row>
    <row r="19" spans="9:20" x14ac:dyDescent="0.25">
      <c r="I19" s="1"/>
      <c r="J19" s="1"/>
      <c r="K19" s="1"/>
      <c r="L19" s="1"/>
      <c r="R19">
        <v>5</v>
      </c>
      <c r="S19" t="s">
        <v>14</v>
      </c>
      <c r="T19" t="s">
        <v>16</v>
      </c>
    </row>
    <row r="20" spans="9:20" x14ac:dyDescent="0.25">
      <c r="R20">
        <v>6</v>
      </c>
      <c r="S20" t="s">
        <v>14</v>
      </c>
      <c r="T20" t="s">
        <v>16</v>
      </c>
    </row>
    <row r="21" spans="9:20" x14ac:dyDescent="0.25">
      <c r="R21">
        <v>7</v>
      </c>
      <c r="S21" t="s">
        <v>14</v>
      </c>
      <c r="T21" t="s">
        <v>17</v>
      </c>
    </row>
    <row r="22" spans="9:20" x14ac:dyDescent="0.25">
      <c r="I22">
        <v>10</v>
      </c>
      <c r="J22" t="s">
        <v>22</v>
      </c>
      <c r="K22" t="s">
        <v>23</v>
      </c>
      <c r="R22">
        <v>8</v>
      </c>
      <c r="S22" t="s">
        <v>14</v>
      </c>
      <c r="T22" t="s">
        <v>13</v>
      </c>
    </row>
    <row r="23" spans="9:20" x14ac:dyDescent="0.25">
      <c r="I23">
        <v>11</v>
      </c>
      <c r="J23" t="s">
        <v>24</v>
      </c>
      <c r="R23">
        <v>9</v>
      </c>
      <c r="S23" t="s">
        <v>14</v>
      </c>
      <c r="T23" t="s">
        <v>19</v>
      </c>
    </row>
    <row r="24" spans="9:20" x14ac:dyDescent="0.25">
      <c r="R24">
        <v>10</v>
      </c>
      <c r="S24" t="s">
        <v>20</v>
      </c>
      <c r="T2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2024-07-18T17:47:13Z</dcterms:modified>
</cp:coreProperties>
</file>