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R17" i="1"/>
  <c r="R16" i="1"/>
  <c r="S12" i="1"/>
  <c r="R12" i="1"/>
  <c r="R11" i="1"/>
  <c r="R10" i="1"/>
  <c r="J16" i="1"/>
  <c r="J14" i="1"/>
  <c r="J13" i="1"/>
  <c r="K12" i="1"/>
  <c r="J12" i="1"/>
  <c r="K10" i="1"/>
  <c r="L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0:S18"/>
  <sheetViews>
    <sheetView tabSelected="1" workbookViewId="0">
      <selection activeCell="O15" sqref="O15"/>
    </sheetView>
  </sheetViews>
  <sheetFormatPr defaultRowHeight="15" x14ac:dyDescent="0.25"/>
  <cols>
    <col min="10" max="11" width="12.5703125" bestFit="1" customWidth="1"/>
    <col min="12" max="12" width="9.28515625" bestFit="1" customWidth="1"/>
    <col min="18" max="18" width="10" bestFit="1" customWidth="1"/>
  </cols>
  <sheetData>
    <row r="10" spans="10:19" x14ac:dyDescent="0.25">
      <c r="J10" s="1">
        <v>447</v>
      </c>
      <c r="K10" s="1">
        <f>J10*1.1</f>
        <v>491.70000000000005</v>
      </c>
      <c r="L10" s="1"/>
      <c r="M10" s="1"/>
      <c r="Q10">
        <v>35.64</v>
      </c>
      <c r="R10">
        <f>Q10*10.764</f>
        <v>383.62896000000001</v>
      </c>
      <c r="S10">
        <v>384</v>
      </c>
    </row>
    <row r="11" spans="10:19" x14ac:dyDescent="0.25">
      <c r="J11" s="1">
        <v>9500</v>
      </c>
      <c r="K11" s="1">
        <v>3000</v>
      </c>
      <c r="L11" s="1">
        <f>J11-K11</f>
        <v>6500</v>
      </c>
      <c r="M11" s="1"/>
      <c r="Q11">
        <v>5.81</v>
      </c>
      <c r="R11">
        <f t="shared" ref="R11:R12" si="0">Q11*10.764</f>
        <v>62.538839999999993</v>
      </c>
      <c r="S11">
        <v>63</v>
      </c>
    </row>
    <row r="12" spans="10:19" x14ac:dyDescent="0.25">
      <c r="J12" s="1">
        <f>J11*J10</f>
        <v>4246500</v>
      </c>
      <c r="K12" s="1">
        <f>K11*K10</f>
        <v>1475100.0000000002</v>
      </c>
      <c r="L12" s="1"/>
      <c r="M12" s="1"/>
      <c r="R12">
        <f>SUM(R10:R11)</f>
        <v>446.1678</v>
      </c>
      <c r="S12">
        <f>SUM(S10:S11)</f>
        <v>447</v>
      </c>
    </row>
    <row r="13" spans="10:19" x14ac:dyDescent="0.25">
      <c r="J13" s="1">
        <f>J12*90%</f>
        <v>3821850</v>
      </c>
      <c r="K13" s="1"/>
      <c r="L13" s="1"/>
      <c r="M13" s="1"/>
    </row>
    <row r="14" spans="10:19" x14ac:dyDescent="0.25">
      <c r="J14" s="1">
        <f>J12*80%</f>
        <v>3397200</v>
      </c>
      <c r="K14" s="1"/>
      <c r="L14" s="1"/>
      <c r="M14" s="1"/>
    </row>
    <row r="15" spans="10:19" x14ac:dyDescent="0.25">
      <c r="J15" s="1"/>
      <c r="K15" s="1"/>
      <c r="L15" s="1"/>
      <c r="M15" s="1"/>
      <c r="R15" s="1">
        <v>59300</v>
      </c>
    </row>
    <row r="16" spans="10:19" x14ac:dyDescent="0.25">
      <c r="J16" s="1">
        <f>J12*0.03/12</f>
        <v>10616.25</v>
      </c>
      <c r="K16" s="1"/>
      <c r="L16" s="1"/>
      <c r="M16" s="1"/>
      <c r="R16" s="1">
        <f>R15/100*105</f>
        <v>62265</v>
      </c>
    </row>
    <row r="17" spans="10:18" x14ac:dyDescent="0.25">
      <c r="J17" s="1"/>
      <c r="K17" s="1"/>
      <c r="L17" s="1"/>
      <c r="M17" s="1"/>
      <c r="R17" s="1">
        <f>R16/10.764</f>
        <v>5784.5596432552957</v>
      </c>
    </row>
    <row r="18" spans="10:18" x14ac:dyDescent="0.25">
      <c r="J18" s="1">
        <f>491.7*5785</f>
        <v>2844484.5</v>
      </c>
      <c r="K18" s="1"/>
      <c r="L18" s="1"/>
      <c r="M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2024-07-09T05:03:16Z</dcterms:modified>
</cp:coreProperties>
</file>