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Anand Aher\"/>
    </mc:Choice>
  </mc:AlternateContent>
  <bookViews>
    <workbookView xWindow="0" yWindow="0" windowWidth="20490" windowHeight="7755"/>
  </bookViews>
  <sheets>
    <sheet name="Calculation" sheetId="1" r:id="rId1"/>
    <sheet name="Listing2" sheetId="3" r:id="rId2"/>
    <sheet name="Listing3" sheetId="4" r:id="rId3"/>
  </sheets>
  <calcPr calcId="152511"/>
</workbook>
</file>

<file path=xl/calcChain.xml><?xml version="1.0" encoding="utf-8"?>
<calcChain xmlns="http://schemas.openxmlformats.org/spreadsheetml/2006/main">
  <c r="H37" i="1" l="1"/>
  <c r="E22" i="4"/>
  <c r="F30" i="3"/>
  <c r="F29" i="3"/>
  <c r="C47" i="1" l="1"/>
  <c r="E52" i="1" l="1"/>
  <c r="E51" i="1"/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H38" i="1" s="1"/>
  <c r="M27" i="1" l="1"/>
  <c r="C35" i="1"/>
  <c r="H12" i="1"/>
  <c r="H11" i="1"/>
  <c r="H10" i="1"/>
  <c r="H9" i="1"/>
  <c r="H8" i="1"/>
  <c r="D45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4" i="1"/>
  <c r="C45" i="1" s="1"/>
  <c r="C46" i="1" s="1"/>
  <c r="C38" i="1" l="1"/>
  <c r="C48" i="1" s="1"/>
  <c r="C39" i="1" l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<sst xmlns="http://schemas.openxmlformats.org/spreadsheetml/2006/main" count="28" uniqueCount="25">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</sst>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  <xf numFmtId="4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95250</xdr:rowOff>
    </xdr:from>
    <xdr:to>
      <xdr:col>10</xdr:col>
      <xdr:colOff>50916</xdr:colOff>
      <xdr:row>24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476250"/>
          <a:ext cx="6353745" cy="419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95251</xdr:rowOff>
    </xdr:from>
    <xdr:to>
      <xdr:col>8</xdr:col>
      <xdr:colOff>428625</xdr:colOff>
      <xdr:row>17</xdr:row>
      <xdr:rowOff>47845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95251"/>
          <a:ext cx="5153025" cy="319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I39" sqref="I39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132.25</v>
      </c>
      <c r="E2" s="4"/>
      <c r="F2" s="4"/>
      <c r="G2" s="23"/>
      <c r="H2" s="1"/>
    </row>
    <row r="3" spans="1:15" x14ac:dyDescent="0.3">
      <c r="B3" s="22" t="s">
        <v>10</v>
      </c>
      <c r="C3" s="25">
        <v>31000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4099750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0</v>
      </c>
      <c r="D7" s="35">
        <v>0</v>
      </c>
      <c r="E7" s="35">
        <v>0</v>
      </c>
      <c r="F7" s="35">
        <v>0</v>
      </c>
      <c r="G7" s="53">
        <v>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v>0</v>
      </c>
      <c r="L7" s="64">
        <f>ROUND((K7*C7),0)</f>
        <v>0</v>
      </c>
      <c r="M7" s="64">
        <f>ROUND((C7*G7),0)</f>
        <v>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0</v>
      </c>
      <c r="M27" s="15">
        <f>SUM(M7:M26)</f>
        <v>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4099750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v>12710000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>
        <v>232.8</v>
      </c>
      <c r="H37" s="18">
        <f>G37*21500</f>
        <v>5005200</v>
      </c>
      <c r="I37" s="16"/>
      <c r="K37" s="18"/>
    </row>
    <row r="38" spans="2:15" x14ac:dyDescent="0.3">
      <c r="B38" s="11" t="s">
        <v>12</v>
      </c>
      <c r="C38" s="65">
        <f>C35+C36+C37</f>
        <v>16809750</v>
      </c>
      <c r="D38" s="30"/>
      <c r="E38" s="75"/>
      <c r="F38" s="28"/>
      <c r="G38" s="37"/>
      <c r="H38" s="86">
        <f>C4+H37</f>
        <v>9104950</v>
      </c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15969263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13447800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13447800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13447800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>
        <f>C47*0.85</f>
        <v>9182975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C36*0.85</f>
        <v>10803500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35020.3125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37"/>
      <c r="F50" s="37"/>
      <c r="G50" s="27"/>
      <c r="H50" s="37"/>
      <c r="I50" s="40"/>
      <c r="J50" s="37"/>
      <c r="K50" s="39"/>
      <c r="L50" s="37"/>
      <c r="M50" s="1"/>
      <c r="N50" s="1"/>
    </row>
    <row r="51" spans="2:14" x14ac:dyDescent="0.3">
      <c r="B51" s="85"/>
      <c r="D51" s="1">
        <v>2500</v>
      </c>
      <c r="E51" s="78">
        <f>D51*10.764</f>
        <v>26910</v>
      </c>
      <c r="F51" s="37"/>
      <c r="G51" s="37"/>
      <c r="H51" s="37"/>
      <c r="I51" s="27"/>
      <c r="J51" s="37"/>
      <c r="K51" s="40"/>
      <c r="L51" s="37"/>
      <c r="M51" s="39"/>
      <c r="N51" s="37"/>
    </row>
    <row r="52" spans="2:14" x14ac:dyDescent="0.3">
      <c r="B52" s="85"/>
      <c r="D52" s="1">
        <v>3700</v>
      </c>
      <c r="E52" s="78">
        <f>D52*10.764</f>
        <v>39826.799999999996</v>
      </c>
      <c r="F52" s="37"/>
      <c r="G52" s="37"/>
      <c r="H52" s="38"/>
      <c r="I52" s="27"/>
      <c r="J52" s="37"/>
      <c r="K52" s="40"/>
      <c r="L52" s="37"/>
      <c r="M52" s="39"/>
      <c r="N52" s="37"/>
    </row>
    <row r="53" spans="2:14" x14ac:dyDescent="0.3">
      <c r="B53" s="85"/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F30"/>
  <sheetViews>
    <sheetView topLeftCell="A5" zoomScale="85" zoomScaleNormal="85" workbookViewId="0">
      <selection activeCell="F30" sqref="F30"/>
    </sheetView>
  </sheetViews>
  <sheetFormatPr defaultRowHeight="15" x14ac:dyDescent="0.25"/>
  <cols>
    <col min="6" max="6" width="18.140625" customWidth="1"/>
  </cols>
  <sheetData>
    <row r="25" spans="4:6" x14ac:dyDescent="0.25">
      <c r="D25" s="77"/>
    </row>
    <row r="26" spans="4:6" x14ac:dyDescent="0.25">
      <c r="D26" s="77"/>
    </row>
    <row r="27" spans="4:6" x14ac:dyDescent="0.25">
      <c r="F27">
        <v>7500000</v>
      </c>
    </row>
    <row r="28" spans="4:6" x14ac:dyDescent="0.25">
      <c r="F28">
        <v>305</v>
      </c>
    </row>
    <row r="29" spans="4:6" x14ac:dyDescent="0.25">
      <c r="F29">
        <f>F27/F28</f>
        <v>24590.163934426229</v>
      </c>
    </row>
    <row r="30" spans="4:6" x14ac:dyDescent="0.25">
      <c r="F30" s="77">
        <f>F29/9</f>
        <v>2732.2404371584698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0:E22"/>
  <sheetViews>
    <sheetView workbookViewId="0">
      <selection activeCell="L12" sqref="L12"/>
    </sheetView>
  </sheetViews>
  <sheetFormatPr defaultRowHeight="15" x14ac:dyDescent="0.25"/>
  <sheetData>
    <row r="20" spans="5:5" x14ac:dyDescent="0.25">
      <c r="E20">
        <v>3840000</v>
      </c>
    </row>
    <row r="21" spans="5:5" x14ac:dyDescent="0.25">
      <c r="E21">
        <v>1022</v>
      </c>
    </row>
    <row r="22" spans="5:5" x14ac:dyDescent="0.25">
      <c r="E22" s="77">
        <f>E20/E21</f>
        <v>3757.3385518590999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2024-08-16T05:50:45Z</dcterms:modified>
</cp:coreProperties>
</file>