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EMLATA ANIL KUMAR SINGH - Union\"/>
    </mc:Choice>
  </mc:AlternateContent>
  <xr:revisionPtr revIDLastSave="0" documentId="13_ncr:1_{956147A7-C537-41CA-8B44-0DEAAFEFC0F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4" i="18" l="1"/>
  <c r="T22" i="17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<sst xmlns="http://schemas.openxmlformats.org/spreadsheetml/2006/main" count="49" uniqueCount="42">
  <si>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</si>
  <si>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</si>
  <si>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</si>
  <si>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</si>
  <si>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</si>
  <si>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</si>
  <si>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</si>
  <si>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</si>
  <si>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</si>
  <si>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</si>
  <si>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</si>
  <si>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</si>
  <si>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</si>
  <si>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</si>
  <si>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</si>
  <si>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</si>
  <si>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</si>
  <si>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</si>
  <si>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</si>
  <si>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</si>
  <si>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</si>
  <si>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</si>
  <si>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</si>
  <si>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</si>
  <si>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</si>
  <si>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</si>
  <si>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</si>
  <si>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</si>
  <si>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</si>
  <si>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</si>
  <si>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</si>
  <si>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</si>
  <si>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</si>
  <si>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</si>
  <si>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</si>
  <si>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</si>
  <si>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</si>
  <si>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</si>
  <si>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</si>
  <si>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RLP Vashi ) -  PREMLATA ANIL KUMAR SINGH</t>
  </si>
  <si>
    <t>As per Full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</si>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</sst>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296252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7CCBD-5259-4804-844E-7F7B9BDC3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01852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47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D0242-65DD-4590-BBD4-ED7BE931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E3C1E-5046-40BE-BE58-8F4CB58B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48489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EFA2C-E146-475D-9A37-24A8224C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192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48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1B6CE-CA4F-474B-92F3-3A6C6655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96454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3283C-FCFB-4152-BA96-89BEE4E38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30854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333</v>
      </c>
      <c r="C3" s="45">
        <f>B3*1.2</f>
        <v>399.59999999999997</v>
      </c>
      <c r="D3" s="45">
        <f t="shared" ref="D3:D14" si="2">C3*1.2</f>
        <v>479.51999999999992</v>
      </c>
      <c r="E3" s="46">
        <f t="shared" ref="E3:E14" si="3">R3</f>
        <v>3000000</v>
      </c>
      <c r="F3" s="45">
        <f t="shared" ref="F3:F14" si="4">ROUND((E3/B3),0)</f>
        <v>9009</v>
      </c>
      <c r="G3" s="45">
        <f t="shared" ref="G3:G14" si="5">ROUND((E3/C3),0)</f>
        <v>7508</v>
      </c>
      <c r="H3" s="45">
        <f t="shared" ref="H3:H14" si="6">ROUND((E3/D3),0)</f>
        <v>6256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333</v>
      </c>
      <c r="R3" s="48">
        <v>3000000</v>
      </c>
    </row>
    <row r="4" spans="1:20" x14ac:dyDescent="0.25">
      <c r="A4" s="4">
        <f t="shared" ref="A4:A9" si="9">N4</f>
        <v>0</v>
      </c>
      <c r="B4" s="4">
        <f t="shared" ref="B4:B9" si="10">Q4</f>
        <v>369</v>
      </c>
      <c r="C4" s="4">
        <f t="shared" ref="C4:C9" si="11">B4*1.2</f>
        <v>442.8</v>
      </c>
      <c r="D4" s="4">
        <f t="shared" ref="D4:D9" si="12">C4*1.2</f>
        <v>531.36</v>
      </c>
      <c r="E4" s="5">
        <f t="shared" ref="E4:E9" si="13">R4</f>
        <v>3300000</v>
      </c>
      <c r="F4" s="9">
        <f t="shared" ref="F4:F9" si="14">ROUND((E4/B4),0)</f>
        <v>8943</v>
      </c>
      <c r="G4" s="9">
        <f t="shared" ref="G4:G9" si="15">ROUND((E4/C4),0)</f>
        <v>7453</v>
      </c>
      <c r="H4" s="9">
        <f t="shared" ref="H4:H9" si="16">ROUND((E4/D4),0)</f>
        <v>6210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369</v>
      </c>
      <c r="R4" s="2">
        <v>3300000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375</v>
      </c>
      <c r="C16" s="4">
        <f>B16*1.2</f>
        <v>450</v>
      </c>
      <c r="D16" s="4">
        <f t="shared" ref="D16:D28" si="34">C16*1.2</f>
        <v>540</v>
      </c>
      <c r="E16" s="5">
        <f t="shared" ref="E16:E28" si="35">R16</f>
        <v>2900000</v>
      </c>
      <c r="F16" s="9">
        <f t="shared" ref="F16:F28" si="36">ROUND((E16/B16),0)</f>
        <v>7733</v>
      </c>
      <c r="G16" s="9">
        <f t="shared" ref="G16:G28" si="37">ROUND((E16/C16),0)</f>
        <v>6444</v>
      </c>
      <c r="H16" s="9">
        <f t="shared" ref="H16:H28" si="38">ROUND((E16/D16),0)</f>
        <v>5370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375</v>
      </c>
      <c r="R16" s="2">
        <v>2900000</v>
      </c>
    </row>
    <row r="17" spans="1:24" s="47" customFormat="1" x14ac:dyDescent="0.25">
      <c r="A17" s="45">
        <f t="shared" si="32"/>
        <v>0</v>
      </c>
      <c r="B17" s="45">
        <f t="shared" si="33"/>
        <v>336</v>
      </c>
      <c r="C17" s="45">
        <f t="shared" ref="C17:C28" si="41">B17*1.2</f>
        <v>403.2</v>
      </c>
      <c r="D17" s="45">
        <f t="shared" si="34"/>
        <v>483.84</v>
      </c>
      <c r="E17" s="46">
        <f t="shared" si="35"/>
        <v>3249000</v>
      </c>
      <c r="F17" s="45">
        <f t="shared" si="36"/>
        <v>9670</v>
      </c>
      <c r="G17" s="45">
        <f t="shared" si="37"/>
        <v>8058</v>
      </c>
      <c r="H17" s="45">
        <f t="shared" si="38"/>
        <v>6715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336</v>
      </c>
      <c r="R17" s="48">
        <v>3249000</v>
      </c>
    </row>
    <row r="18" spans="1:24" x14ac:dyDescent="0.25">
      <c r="A18" s="4">
        <f t="shared" si="32"/>
        <v>0</v>
      </c>
      <c r="B18" s="4">
        <f t="shared" si="33"/>
        <v>496</v>
      </c>
      <c r="C18" s="4">
        <f t="shared" si="41"/>
        <v>595.19999999999993</v>
      </c>
      <c r="D18" s="4">
        <f t="shared" si="34"/>
        <v>714.2399999999999</v>
      </c>
      <c r="E18" s="5">
        <f t="shared" si="35"/>
        <v>3500000</v>
      </c>
      <c r="F18" s="9">
        <f t="shared" si="36"/>
        <v>7056</v>
      </c>
      <c r="G18" s="9">
        <f t="shared" si="37"/>
        <v>5880</v>
      </c>
      <c r="H18" s="9">
        <f t="shared" si="38"/>
        <v>4900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496</v>
      </c>
      <c r="R18" s="2">
        <v>3500000</v>
      </c>
    </row>
    <row r="19" spans="1:24" s="47" customFormat="1" x14ac:dyDescent="0.25">
      <c r="A19" s="45">
        <f t="shared" si="32"/>
        <v>0</v>
      </c>
      <c r="B19" s="45">
        <f t="shared" si="33"/>
        <v>336</v>
      </c>
      <c r="C19" s="45">
        <f t="shared" si="41"/>
        <v>403.2</v>
      </c>
      <c r="D19" s="45">
        <f t="shared" si="34"/>
        <v>483.84</v>
      </c>
      <c r="E19" s="46">
        <f t="shared" si="35"/>
        <v>3356000</v>
      </c>
      <c r="F19" s="45">
        <f t="shared" si="36"/>
        <v>9988</v>
      </c>
      <c r="G19" s="45">
        <f t="shared" si="37"/>
        <v>8323</v>
      </c>
      <c r="H19" s="45">
        <f t="shared" si="38"/>
        <v>6936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336</v>
      </c>
      <c r="R19" s="48">
        <v>3356000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336</v>
      </c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4" ht="15.75" x14ac:dyDescent="0.25">
      <c r="F32" s="7">
        <v>56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f>SUM(F31:F32)</f>
        <v>392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392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3724000</v>
      </c>
      <c r="X45" s="33"/>
    </row>
    <row r="46" spans="6:25" ht="15.75" x14ac:dyDescent="0.25">
      <c r="S46" s="11"/>
      <c r="T46" s="10"/>
      <c r="U46" s="17" t="s">
        <v>24</v>
      </c>
      <c r="V46" s="23"/>
      <c r="W46" s="44">
        <f>W45*0.9</f>
        <v>3351600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2979200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980000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7758.333333333333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3" sqref="Q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15" sqref="U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5" sqref="T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2:T22"/>
  <sheetViews>
    <sheetView topLeftCell="A7" zoomScaleNormal="100" workbookViewId="0">
      <selection activeCell="X33" sqref="X33"/>
    </sheetView>
  </sheetViews>
  <sheetFormatPr defaultRowHeight="15" x14ac:dyDescent="0.25"/>
  <sheetData>
    <row r="22" spans="19:20" x14ac:dyDescent="0.25">
      <c r="S22">
        <v>30.95</v>
      </c>
      <c r="T22">
        <f>S22*10.764</f>
        <v>333.14579999999995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4:X14"/>
  <sheetViews>
    <sheetView topLeftCell="F1" zoomScaleNormal="100" workbookViewId="0">
      <selection activeCell="X24" sqref="X24"/>
    </sheetView>
  </sheetViews>
  <sheetFormatPr defaultRowHeight="15" x14ac:dyDescent="0.25"/>
  <sheetData>
    <row r="14" spans="23:24" x14ac:dyDescent="0.25">
      <c r="W14">
        <v>34.28</v>
      </c>
      <c r="X14">
        <f>W14*10.764</f>
        <v>368.98991999999998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2024-07-11T05:52:37Z</dcterms:modified>
</cp:coreProperties>
</file>