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8"/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K26" i="38"/>
  <c r="D17" i="25"/>
  <c r="K21" i="38"/>
  <c r="K25"/>
  <c r="F4" i="4" l="1"/>
  <c r="C4"/>
  <c r="F3"/>
  <c r="C3"/>
  <c r="F7"/>
  <c r="C7"/>
  <c r="F2"/>
  <c r="C2"/>
  <c r="F6"/>
  <c r="C6"/>
  <c r="F5"/>
  <c r="C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D5" l="1"/>
  <c r="H5" s="1"/>
  <c r="G5"/>
  <c r="D2"/>
  <c r="H2" s="1"/>
  <c r="G2"/>
  <c r="G3"/>
  <c r="D3"/>
  <c r="H3" s="1"/>
  <c r="G6"/>
  <c r="D6"/>
  <c r="H6" s="1"/>
  <c r="D7"/>
  <c r="H7" s="1"/>
  <c r="G7"/>
  <c r="D4"/>
  <c r="H4" s="1"/>
  <c r="G4"/>
  <c r="H8"/>
  <c r="H9"/>
  <c r="H10"/>
  <c r="H11"/>
  <c r="H12"/>
  <c r="H13"/>
  <c r="G8"/>
  <c r="G9"/>
  <c r="G10"/>
  <c r="G11"/>
  <c r="G12"/>
  <c r="G13"/>
  <c r="K20" i="38"/>
  <c r="K22"/>
  <c r="K28" s="1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<sst xmlns="http://schemas.openxmlformats.org/spreadsheetml/2006/main" count="147" uniqueCount="109">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</sst>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123825</xdr:rowOff>
    </xdr:from>
    <xdr:to>
      <xdr:col>9</xdr:col>
      <xdr:colOff>533400</xdr:colOff>
      <xdr:row>21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23825"/>
          <a:ext cx="5724525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180975</xdr:rowOff>
    </xdr:from>
    <xdr:to>
      <xdr:col>10</xdr:col>
      <xdr:colOff>66675</xdr:colOff>
      <xdr:row>21</xdr:row>
      <xdr:rowOff>152400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180975"/>
          <a:ext cx="5734050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33235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31200</v>
      </c>
      <c r="D5" s="56" t="s">
        <v>61</v>
      </c>
      <c r="E5" s="57">
        <f>ROUND(C5/10.764,0)</f>
        <v>2899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31200</v>
      </c>
      <c r="D10" s="56" t="s">
        <v>61</v>
      </c>
      <c r="E10" s="57">
        <f>ROUND(C10/10.764,0)</f>
        <v>2899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831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2409069</v>
      </c>
      <c r="D17" s="71">
        <f>C16*2000</f>
        <v>1662000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16" sqref="C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1500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108</v>
      </c>
      <c r="B18" s="7"/>
      <c r="C18" s="72">
        <v>831</v>
      </c>
      <c r="D18" s="72"/>
      <c r="E18" s="73"/>
      <c r="F18" s="74"/>
      <c r="G18" s="74"/>
    </row>
    <row r="19" spans="1:7">
      <c r="A19" s="15"/>
      <c r="B19" s="6"/>
      <c r="C19" s="29">
        <f>C18*C16</f>
        <v>2908500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2210460</v>
      </c>
      <c r="C20" s="30">
        <f>C19*95%</f>
        <v>2763075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2326800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1662000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6059.375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31" sqref="J3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10.1</v>
      </c>
      <c r="J19" s="71">
        <v>11</v>
      </c>
      <c r="K19" s="71">
        <f>I19*J19</f>
        <v>111.1</v>
      </c>
    </row>
    <row r="20" spans="5:11">
      <c r="H20" s="71" t="s">
        <v>103</v>
      </c>
      <c r="I20" s="71">
        <v>14</v>
      </c>
      <c r="J20" s="71">
        <v>8.1</v>
      </c>
      <c r="K20" s="71">
        <f t="shared" ref="K20" si="1">I20*J20</f>
        <v>113.39999999999999</v>
      </c>
    </row>
    <row r="21" spans="5:11">
      <c r="E21" s="71" t="s">
        <v>101</v>
      </c>
      <c r="F21" s="71"/>
      <c r="H21" s="71" t="s">
        <v>104</v>
      </c>
      <c r="I21" s="71">
        <v>9.6</v>
      </c>
      <c r="J21" s="71">
        <v>10.1</v>
      </c>
      <c r="K21" s="71">
        <f>I21*J21</f>
        <v>96.96</v>
      </c>
    </row>
    <row r="22" spans="5:11">
      <c r="H22" s="71" t="s">
        <v>104</v>
      </c>
      <c r="I22" s="71">
        <v>9.6</v>
      </c>
      <c r="J22" s="71">
        <v>10.1</v>
      </c>
      <c r="K22" s="71">
        <f>I22*J22</f>
        <v>96.96</v>
      </c>
    </row>
    <row r="23" spans="5:11">
      <c r="H23" s="71" t="s">
        <v>105</v>
      </c>
      <c r="I23" s="71">
        <v>3.2</v>
      </c>
      <c r="J23" s="71">
        <v>6.2</v>
      </c>
      <c r="K23" s="71">
        <f>I23*J23</f>
        <v>19.840000000000003</v>
      </c>
    </row>
    <row r="24" spans="5:11">
      <c r="H24" s="71" t="s">
        <v>106</v>
      </c>
      <c r="I24" s="71">
        <v>9.6</v>
      </c>
      <c r="J24" s="71">
        <v>10.1</v>
      </c>
      <c r="K24" s="71">
        <f>I24*J24</f>
        <v>96.96</v>
      </c>
    </row>
    <row r="25" spans="5:11">
      <c r="H25" s="71" t="s">
        <v>106</v>
      </c>
      <c r="I25" s="71">
        <v>3.2</v>
      </c>
      <c r="J25" s="71">
        <v>6.2</v>
      </c>
      <c r="K25" s="71">
        <f t="shared" ref="K25" si="2">I25*J25</f>
        <v>19.840000000000003</v>
      </c>
    </row>
    <row r="26" spans="5:11">
      <c r="H26" s="71" t="s">
        <v>74</v>
      </c>
      <c r="I26" s="71">
        <v>3.2</v>
      </c>
      <c r="J26" s="71">
        <v>5.2</v>
      </c>
      <c r="K26" s="71">
        <f>I26*J26</f>
        <v>16.64</v>
      </c>
    </row>
    <row r="27" spans="5:11">
      <c r="H27" s="71" t="s">
        <v>74</v>
      </c>
      <c r="I27" s="71">
        <v>5.3</v>
      </c>
      <c r="J27" s="71">
        <v>10.1</v>
      </c>
      <c r="K27" s="71">
        <f>I27*J27</f>
        <v>53.529999999999994</v>
      </c>
    </row>
    <row r="28" spans="5:11">
      <c r="K28">
        <f>SUM(K19:K27)</f>
        <v>625.23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833.33333333333337</v>
      </c>
      <c r="C2" s="4">
        <f t="shared" ref="C2:C7" si="2">B2*1.2</f>
        <v>1000</v>
      </c>
      <c r="D2" s="4">
        <f t="shared" ref="D2:D7" si="3">C2*1.2</f>
        <v>1200</v>
      </c>
      <c r="E2" s="5">
        <f t="shared" ref="E2:E7" si="4">R2</f>
        <v>4000000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1000</v>
      </c>
      <c r="Q2" s="71">
        <f t="shared" ref="Q2:Q7" si="10">P2/1.2</f>
        <v>833.33333333333337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555.55555555555566</v>
      </c>
      <c r="C3" s="4">
        <f t="shared" si="2"/>
        <v>666.66666666666674</v>
      </c>
      <c r="D3" s="4">
        <f t="shared" si="3"/>
        <v>800.00000000000011</v>
      </c>
      <c r="E3" s="5">
        <f t="shared" si="4"/>
        <v>2900000</v>
      </c>
      <c r="F3" s="4">
        <f t="shared" si="5"/>
        <v>5220</v>
      </c>
      <c r="G3" s="4">
        <f t="shared" si="6"/>
        <v>4350</v>
      </c>
      <c r="H3" s="4">
        <f t="shared" si="7"/>
        <v>3625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800</v>
      </c>
      <c r="P3" s="71">
        <f t="shared" ref="P2:P6" si="11">O3/1.2</f>
        <v>666.66666666666674</v>
      </c>
      <c r="Q3" s="71">
        <f t="shared" si="10"/>
        <v>555.55555555555566</v>
      </c>
      <c r="R3" s="2">
        <v>2900000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6:A13" si="12">N8</f>
        <v>0</v>
      </c>
      <c r="B8" s="4">
        <f t="shared" ref="B6:B13" si="13">Q8</f>
        <v>0</v>
      </c>
      <c r="C8" s="4">
        <f t="shared" ref="C6:C13" si="14">B8*1.2</f>
        <v>0</v>
      </c>
      <c r="D8" s="4">
        <f t="shared" ref="D6:D13" si="15">C8*1.2</f>
        <v>0</v>
      </c>
      <c r="E8" s="5">
        <f t="shared" ref="E6:E13" si="16">R8</f>
        <v>0</v>
      </c>
      <c r="F8" s="4" t="e">
        <f t="shared" ref="F6:F13" si="17">ROUND((E8/B8),0)</f>
        <v>#DIV/0!</v>
      </c>
      <c r="G8" s="4" t="e">
        <f t="shared" ref="G6:G13" si="18">ROUND((E8/C8),0)</f>
        <v>#DIV/0!</v>
      </c>
      <c r="H8" s="4" t="e">
        <f t="shared" ref="H6:H13" si="19">ROUND((E8/D8),0)</f>
        <v>#DIV/0!</v>
      </c>
      <c r="I8" s="4">
        <f t="shared" ref="I6:I13" si="20">T8</f>
        <v>0</v>
      </c>
      <c r="J8" s="4">
        <f t="shared" ref="J6:J13" si="21">U8</f>
        <v>0</v>
      </c>
      <c r="K8" s="71"/>
      <c r="L8" s="71"/>
      <c r="M8" s="71"/>
      <c r="N8" s="71"/>
      <c r="O8" s="71">
        <v>0</v>
      </c>
      <c r="P8" s="71">
        <f t="shared" ref="P6:P10" si="22">O8/1.2</f>
        <v>0</v>
      </c>
      <c r="Q8" s="71">
        <f t="shared" ref="Q6:Q13" si="23">P8/1.2</f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8" sqref="H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2024-07-04T09:45:45Z</dcterms:modified>
</cp:coreProperties>
</file>