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NEHAL KOLAGE - SBI - Approx\"/>
    </mc:Choice>
  </mc:AlternateContent>
  <xr:revisionPtr revIDLastSave="0" documentId="13_ncr:1_{621106B3-BEBF-499C-A3C7-46714ED05AE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<sst xmlns="http://schemas.openxmlformats.org/spreadsheetml/2006/main" count="48" uniqueCount="42">
  <si>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</si>
  <si>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</si>
  <si>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</si>
  <si>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</si>
  <si>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</si>
  <si>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</si>
  <si>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</si>
  <si>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</si>
  <si>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</si>
  <si>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</si>
  <si>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</si>
  <si>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</si>
  <si>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</si>
  <si>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</si>
  <si>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</si>
  <si>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</si>
  <si>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</si>
  <si>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</si>
  <si>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</si>
  <si>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</si>
  <si>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</si>
  <si>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</si>
  <si>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</si>
  <si>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</si>
  <si>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</si>
  <si>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</si>
  <si>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</si>
  <si>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</si>
  <si>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</si>
  <si>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</si>
  <si>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</si>
  <si>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</si>
  <si>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</si>
  <si>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</si>
  <si>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</si>
  <si>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</si>
  <si>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</si>
  <si>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</si>
  <si>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</si>
  <si>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</si>
  <si>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SNEHAL KOLAGE</t>
  </si>
  <si>
    <t>Index II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</si>
</sst>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29552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1ACE5-99FA-48B9-9FDE-F0434002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001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20244</xdr:colOff>
      <xdr:row>45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C6A76-386A-47DD-B207-4B7D688F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54644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38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8E3F4-1D88-42E2-A8A4-262392A9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43</xdr:row>
      <xdr:rowOff>143965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D97EF-34C2-4A90-B827-01DD07041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811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42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AAE30-4847-47E3-85A5-19A6AD8F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782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5FACD-301C-4A77-9AA5-78F16B4D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63635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19FF0-28A1-4EDF-9F53-8CF8ECE4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801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68D9D-A5C4-44CD-8397-590C17EA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402063</xdr:colOff>
      <xdr:row>42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B59CA-FA49-4B25-89D4-B31ACF82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22863" cy="7906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X31" sqref="X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416</v>
      </c>
      <c r="C3" s="4">
        <f>B3*1.2</f>
        <v>499.2</v>
      </c>
      <c r="D3" s="4">
        <f t="shared" ref="D3:D14" si="2">C3*1.2</f>
        <v>599.04</v>
      </c>
      <c r="E3" s="5">
        <f t="shared" ref="E3:E14" si="3">R3</f>
        <v>7410000</v>
      </c>
      <c r="F3" s="9">
        <f t="shared" ref="F3:F14" si="4">ROUND((E3/B3),0)</f>
        <v>17813</v>
      </c>
      <c r="G3" s="9">
        <f t="shared" ref="G3:G14" si="5">ROUND((E3/C3),0)</f>
        <v>14844</v>
      </c>
      <c r="H3" s="9">
        <f t="shared" ref="H3:H14" si="6">ROUND((E3/D3),0)</f>
        <v>12370</v>
      </c>
      <c r="I3" s="4" t="e">
        <f>#REF!</f>
        <v>#REF!</v>
      </c>
      <c r="J3" s="4">
        <f t="shared" ref="J3:J14" si="7">S3</f>
        <v>2024</v>
      </c>
      <c r="O3">
        <v>0</v>
      </c>
      <c r="P3">
        <f t="shared" ref="P3:Q14" si="8">O3/1.2</f>
        <v>0</v>
      </c>
      <c r="Q3">
        <v>416</v>
      </c>
      <c r="R3" s="2">
        <v>7410000</v>
      </c>
      <c r="S3">
        <v>2024</v>
      </c>
    </row>
    <row r="4" spans="1:20" s="7" customFormat="1" x14ac:dyDescent="0.25">
      <c r="A4" s="48">
        <f t="shared" ref="A4:A9" si="9">N4</f>
        <v>0</v>
      </c>
      <c r="B4" s="48">
        <f t="shared" ref="B4:B9" si="10">Q4</f>
        <v>400</v>
      </c>
      <c r="C4" s="48">
        <f t="shared" ref="C4:C9" si="11">B4*1.2</f>
        <v>480</v>
      </c>
      <c r="D4" s="48">
        <f t="shared" ref="D4:D9" si="12">C4*1.2</f>
        <v>576</v>
      </c>
      <c r="E4" s="49">
        <f t="shared" ref="E4:E9" si="13">R4</f>
        <v>6900000</v>
      </c>
      <c r="F4" s="48">
        <f t="shared" ref="F4:F9" si="14">ROUND((E4/B4),0)</f>
        <v>17250</v>
      </c>
      <c r="G4" s="48">
        <f t="shared" ref="G4:G9" si="15">ROUND((E4/C4),0)</f>
        <v>14375</v>
      </c>
      <c r="H4" s="48">
        <f t="shared" ref="H4:H9" si="16">ROUND((E4/D4),0)</f>
        <v>11979</v>
      </c>
      <c r="I4" s="48" t="e">
        <f>#REF!</f>
        <v>#REF!</v>
      </c>
      <c r="J4" s="48">
        <f t="shared" ref="J4:J9" si="17">S4</f>
        <v>2023</v>
      </c>
      <c r="O4" s="7">
        <v>0</v>
      </c>
      <c r="P4" s="7">
        <f t="shared" ref="P4:P9" si="18">O4/1.2</f>
        <v>0</v>
      </c>
      <c r="Q4" s="7">
        <v>400</v>
      </c>
      <c r="R4" s="50">
        <v>6900000</v>
      </c>
      <c r="S4" s="7">
        <v>2023</v>
      </c>
    </row>
    <row r="5" spans="1:20" s="46" customFormat="1" x14ac:dyDescent="0.25">
      <c r="A5" s="44">
        <f t="shared" si="9"/>
        <v>0</v>
      </c>
      <c r="B5" s="44">
        <f t="shared" si="10"/>
        <v>400</v>
      </c>
      <c r="C5" s="44">
        <f t="shared" si="11"/>
        <v>480</v>
      </c>
      <c r="D5" s="44">
        <f t="shared" si="12"/>
        <v>576</v>
      </c>
      <c r="E5" s="45">
        <f t="shared" si="13"/>
        <v>7560000</v>
      </c>
      <c r="F5" s="44">
        <f t="shared" si="14"/>
        <v>18900</v>
      </c>
      <c r="G5" s="44">
        <f t="shared" si="15"/>
        <v>15750</v>
      </c>
      <c r="H5" s="44">
        <f t="shared" si="16"/>
        <v>13125</v>
      </c>
      <c r="I5" s="44" t="e">
        <f>#REF!</f>
        <v>#REF!</v>
      </c>
      <c r="J5" s="44">
        <f t="shared" si="17"/>
        <v>2022</v>
      </c>
      <c r="O5" s="46">
        <v>0</v>
      </c>
      <c r="P5" s="46">
        <f t="shared" si="18"/>
        <v>0</v>
      </c>
      <c r="Q5" s="46">
        <v>400</v>
      </c>
      <c r="R5" s="47">
        <v>7560000</v>
      </c>
      <c r="S5" s="46">
        <v>2022</v>
      </c>
    </row>
    <row r="6" spans="1:20" x14ac:dyDescent="0.25">
      <c r="A6" s="4">
        <f t="shared" si="9"/>
        <v>0</v>
      </c>
      <c r="B6" s="4">
        <f t="shared" si="10"/>
        <v>485</v>
      </c>
      <c r="C6" s="4">
        <f t="shared" si="11"/>
        <v>582</v>
      </c>
      <c r="D6" s="4">
        <f t="shared" si="12"/>
        <v>698.4</v>
      </c>
      <c r="E6" s="5">
        <f t="shared" si="13"/>
        <v>8429000</v>
      </c>
      <c r="F6" s="9">
        <f t="shared" si="14"/>
        <v>17379</v>
      </c>
      <c r="G6" s="9">
        <f t="shared" si="15"/>
        <v>14483</v>
      </c>
      <c r="H6" s="9">
        <f t="shared" si="16"/>
        <v>12069</v>
      </c>
      <c r="I6" s="4" t="e">
        <f>#REF!</f>
        <v>#REF!</v>
      </c>
      <c r="J6" s="4">
        <f t="shared" si="17"/>
        <v>2022</v>
      </c>
      <c r="O6">
        <v>0</v>
      </c>
      <c r="P6">
        <f t="shared" si="18"/>
        <v>0</v>
      </c>
      <c r="Q6">
        <v>485</v>
      </c>
      <c r="R6" s="2">
        <v>8429000</v>
      </c>
      <c r="S6">
        <v>2022</v>
      </c>
    </row>
    <row r="7" spans="1:20" x14ac:dyDescent="0.25">
      <c r="A7" s="4">
        <f t="shared" si="9"/>
        <v>0</v>
      </c>
      <c r="B7" s="4">
        <f t="shared" si="10"/>
        <v>628</v>
      </c>
      <c r="C7" s="4">
        <f t="shared" si="11"/>
        <v>753.6</v>
      </c>
      <c r="D7" s="4">
        <f t="shared" si="12"/>
        <v>904.32</v>
      </c>
      <c r="E7" s="5">
        <f t="shared" si="13"/>
        <v>11800000</v>
      </c>
      <c r="F7" s="9">
        <f t="shared" si="14"/>
        <v>18790</v>
      </c>
      <c r="G7" s="9">
        <f t="shared" si="15"/>
        <v>15658</v>
      </c>
      <c r="H7" s="9">
        <f t="shared" si="16"/>
        <v>13048</v>
      </c>
      <c r="I7" s="4" t="e">
        <f>#REF!</f>
        <v>#REF!</v>
      </c>
      <c r="J7" s="4">
        <f t="shared" si="17"/>
        <v>2022</v>
      </c>
      <c r="O7">
        <v>0</v>
      </c>
      <c r="P7">
        <f t="shared" si="18"/>
        <v>0</v>
      </c>
      <c r="Q7">
        <v>628</v>
      </c>
      <c r="R7" s="2">
        <v>11800000</v>
      </c>
      <c r="S7">
        <v>2022</v>
      </c>
    </row>
    <row r="8" spans="1:20" s="46" customFormat="1" x14ac:dyDescent="0.25">
      <c r="A8" s="44">
        <f t="shared" si="9"/>
        <v>0</v>
      </c>
      <c r="B8" s="44">
        <f t="shared" si="10"/>
        <v>582</v>
      </c>
      <c r="C8" s="44">
        <f t="shared" si="11"/>
        <v>698.4</v>
      </c>
      <c r="D8" s="44">
        <f t="shared" si="12"/>
        <v>838.07999999999993</v>
      </c>
      <c r="E8" s="45">
        <f t="shared" si="13"/>
        <v>11465400</v>
      </c>
      <c r="F8" s="44">
        <f t="shared" si="14"/>
        <v>19700</v>
      </c>
      <c r="G8" s="44">
        <f t="shared" si="15"/>
        <v>16417</v>
      </c>
      <c r="H8" s="44">
        <f t="shared" si="16"/>
        <v>13681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8"/>
        <v>0</v>
      </c>
      <c r="Q8" s="46">
        <v>582</v>
      </c>
      <c r="R8" s="47">
        <v>11465400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399</v>
      </c>
      <c r="C16" s="4">
        <f>B16*1.2</f>
        <v>478.79999999999995</v>
      </c>
      <c r="D16" s="4">
        <f t="shared" ref="D16:D28" si="34">C16*1.2</f>
        <v>574.55999999999995</v>
      </c>
      <c r="E16" s="5">
        <f t="shared" ref="E16:E28" si="35">R16</f>
        <v>10900000</v>
      </c>
      <c r="F16" s="9">
        <f t="shared" ref="F16:F28" si="36">ROUND((E16/B16),0)</f>
        <v>27318</v>
      </c>
      <c r="G16" s="9">
        <f t="shared" ref="G16:G28" si="37">ROUND((E16/C16),0)</f>
        <v>22765</v>
      </c>
      <c r="H16" s="9">
        <f t="shared" ref="H16:H28" si="38">ROUND((E16/D16),0)</f>
        <v>18971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399</v>
      </c>
      <c r="R16" s="2">
        <v>10900000</v>
      </c>
    </row>
    <row r="17" spans="1:24" s="46" customFormat="1" x14ac:dyDescent="0.25">
      <c r="A17" s="44">
        <f t="shared" si="32"/>
        <v>0</v>
      </c>
      <c r="B17" s="44">
        <f t="shared" si="33"/>
        <v>480</v>
      </c>
      <c r="C17" s="44">
        <f t="shared" ref="C17:C28" si="41">B17*1.2</f>
        <v>576</v>
      </c>
      <c r="D17" s="44">
        <f t="shared" si="34"/>
        <v>691.19999999999993</v>
      </c>
      <c r="E17" s="45">
        <f t="shared" si="35"/>
        <v>11000000</v>
      </c>
      <c r="F17" s="44">
        <f t="shared" si="36"/>
        <v>22917</v>
      </c>
      <c r="G17" s="44">
        <f t="shared" si="37"/>
        <v>19097</v>
      </c>
      <c r="H17" s="44">
        <f t="shared" si="38"/>
        <v>15914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480</v>
      </c>
      <c r="R17" s="47">
        <v>11000000</v>
      </c>
    </row>
    <row r="18" spans="1:24" x14ac:dyDescent="0.25">
      <c r="A18" s="4">
        <f t="shared" si="32"/>
        <v>0</v>
      </c>
      <c r="B18" s="4">
        <f t="shared" si="33"/>
        <v>919.16666666666674</v>
      </c>
      <c r="C18" s="4">
        <f t="shared" si="41"/>
        <v>1103</v>
      </c>
      <c r="D18" s="4">
        <f t="shared" si="34"/>
        <v>1323.6</v>
      </c>
      <c r="E18" s="5">
        <f t="shared" si="35"/>
        <v>17500000</v>
      </c>
      <c r="F18" s="9">
        <f t="shared" si="36"/>
        <v>19039</v>
      </c>
      <c r="G18" s="9">
        <f t="shared" si="37"/>
        <v>15866</v>
      </c>
      <c r="H18" s="9">
        <f t="shared" si="38"/>
        <v>13222</v>
      </c>
      <c r="I18" s="4" t="e">
        <f>#REF!</f>
        <v>#REF!</v>
      </c>
      <c r="J18" s="4">
        <f t="shared" si="39"/>
        <v>0</v>
      </c>
      <c r="O18">
        <v>0</v>
      </c>
      <c r="P18">
        <v>1103</v>
      </c>
      <c r="Q18">
        <f t="shared" si="40"/>
        <v>919.16666666666674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38.659999999999997</v>
      </c>
      <c r="G31">
        <f>F31*10.764</f>
        <v>416.13623999999993</v>
      </c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  <c r="Y42" s="15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416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8320000</v>
      </c>
      <c r="X45" s="33">
        <v>1000000</v>
      </c>
      <c r="Y45" s="15">
        <f>W45+X45</f>
        <v>9320000</v>
      </c>
    </row>
    <row r="46" spans="15:25" ht="15.75" x14ac:dyDescent="0.25">
      <c r="S46" s="11"/>
      <c r="T46" s="10"/>
      <c r="U46" s="17" t="s">
        <v>25</v>
      </c>
      <c r="V46" s="23"/>
      <c r="W46" s="34">
        <f>W45*0.9</f>
        <v>7488000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6656000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1040000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17333.333333333332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6" sqref="S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3" sqref="R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5" sqref="S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0" sqref="X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3" sqref="S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2024-07-05T12:07:06Z</dcterms:modified>
</cp:coreProperties>
</file>