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KAILASH SHANKAR CHAVAN - SBI\"/>
    </mc:Choice>
  </mc:AlternateContent>
  <xr:revisionPtr revIDLastSave="0" documentId="13_ncr:1_{053BC3CD-1828-4854-BD4F-A6E7C0C3F78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3" i="16" l="1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<sst xmlns="http://schemas.openxmlformats.org/spreadsheetml/2006/main" count="49" uniqueCount="42">
  <si>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</si>
  <si>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</si>
  <si>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</si>
  <si>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</si>
  <si>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</si>
  <si>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</si>
  <si>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</si>
  <si>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</si>
  <si>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</si>
  <si>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</si>
  <si>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</si>
  <si>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</si>
  <si>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</si>
  <si>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</si>
  <si>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</si>
  <si>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</si>
  <si>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</si>
  <si>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</si>
  <si>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</si>
  <si>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</si>
  <si>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</si>
  <si>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</si>
  <si>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</si>
  <si>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</si>
  <si>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</si>
  <si>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</si>
  <si>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</si>
  <si>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</si>
  <si>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</si>
  <si>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</si>
  <si>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</si>
  <si>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</si>
  <si>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</si>
  <si>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</si>
  <si>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</si>
  <si>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</si>
  <si>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</si>
  <si>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</si>
  <si>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</si>
  <si>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Mumbai ) - KAILASH SHANKAR CHAVAN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</si>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</sst>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36</xdr:row>
      <xdr:rowOff>115209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4E9B3A-9813-447B-B64F-BD02F41A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516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38</xdr:row>
      <xdr:rowOff>48482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F202D-0BA2-4371-875F-42B5A780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6144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40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FCA33-03B2-42FA-9961-18B4AE09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7573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38</xdr:row>
      <xdr:rowOff>181938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47CE78-6C0B-4681-9F88-B956BDB1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8970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43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E460D3-461B-4071-A441-21F132C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6944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277455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83042D-8D94-4C44-A884-D7F49E603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11855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41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B16084-B188-4835-806E-48A00D3E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744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40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36EF2B-482C-4F4E-8757-8B9869D7E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8" zoomScaleNormal="100" workbookViewId="0">
      <selection activeCell="Q46" sqref="Q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298</v>
      </c>
      <c r="C3" s="4">
        <f>B3*1.2</f>
        <v>357.59999999999997</v>
      </c>
      <c r="D3" s="4">
        <f t="shared" ref="D3:D14" si="2">C3*1.2</f>
        <v>429.11999999999995</v>
      </c>
      <c r="E3" s="5">
        <f t="shared" ref="E3:E14" si="3">R3</f>
        <v>3500000</v>
      </c>
      <c r="F3" s="9">
        <f t="shared" ref="F3:F14" si="4">ROUND((E3/B3),0)</f>
        <v>11745</v>
      </c>
      <c r="G3" s="9">
        <f t="shared" ref="G3:G14" si="5">ROUND((E3/C3),0)</f>
        <v>9787</v>
      </c>
      <c r="H3" s="9">
        <f t="shared" ref="H3:H14" si="6">ROUND((E3/D3),0)</f>
        <v>8156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298</v>
      </c>
      <c r="R3" s="2">
        <v>3500000</v>
      </c>
    </row>
    <row r="4" spans="1:20" x14ac:dyDescent="0.25">
      <c r="A4" s="4">
        <f t="shared" ref="A4:A9" si="9">N4</f>
        <v>0</v>
      </c>
      <c r="B4" s="4">
        <f t="shared" ref="B4:B9" si="10">Q4</f>
        <v>715</v>
      </c>
      <c r="C4" s="4">
        <f t="shared" ref="C4:C9" si="11">B4*1.2</f>
        <v>858</v>
      </c>
      <c r="D4" s="4">
        <f t="shared" ref="D4:D9" si="12">C4*1.2</f>
        <v>1029.5999999999999</v>
      </c>
      <c r="E4" s="5">
        <f t="shared" ref="E4:E9" si="13">R4</f>
        <v>6700000</v>
      </c>
      <c r="F4" s="9">
        <f t="shared" ref="F4:F9" si="14">ROUND((E4/B4),0)</f>
        <v>9371</v>
      </c>
      <c r="G4" s="9">
        <f t="shared" ref="G4:G9" si="15">ROUND((E4/C4),0)</f>
        <v>7809</v>
      </c>
      <c r="H4" s="9">
        <f t="shared" ref="H4:H9" si="16">ROUND((E4/D4),0)</f>
        <v>6507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715</v>
      </c>
      <c r="R4" s="2">
        <v>6700000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557.5</v>
      </c>
      <c r="C16" s="4">
        <f>B16*1.2</f>
        <v>669</v>
      </c>
      <c r="D16" s="4">
        <f t="shared" ref="D16:D28" si="34">C16*1.2</f>
        <v>802.8</v>
      </c>
      <c r="E16" s="5">
        <f t="shared" ref="E16:E28" si="35">R16</f>
        <v>4884000</v>
      </c>
      <c r="F16" s="9">
        <f t="shared" ref="F16:F28" si="36">ROUND((E16/B16),0)</f>
        <v>8761</v>
      </c>
      <c r="G16" s="9">
        <f t="shared" ref="G16:G28" si="37">ROUND((E16/C16),0)</f>
        <v>7300</v>
      </c>
      <c r="H16" s="9">
        <f t="shared" ref="H16:H28" si="38">ROUND((E16/D16),0)</f>
        <v>6084</v>
      </c>
      <c r="I16" s="4" t="e">
        <f>#REF!</f>
        <v>#REF!</v>
      </c>
      <c r="J16" s="4">
        <f t="shared" ref="J16:J28" si="39">S16</f>
        <v>0</v>
      </c>
      <c r="O16">
        <v>0</v>
      </c>
      <c r="P16">
        <v>669</v>
      </c>
      <c r="Q16">
        <f t="shared" ref="P16:Q28" si="40">P16/1.2</f>
        <v>557.5</v>
      </c>
      <c r="R16" s="2">
        <v>4884000</v>
      </c>
    </row>
    <row r="17" spans="1:24" x14ac:dyDescent="0.25">
      <c r="A17" s="4">
        <f t="shared" si="32"/>
        <v>0</v>
      </c>
      <c r="B17" s="4">
        <f t="shared" si="33"/>
        <v>557.5</v>
      </c>
      <c r="C17" s="4">
        <f t="shared" ref="C17:C28" si="41">B17*1.2</f>
        <v>669</v>
      </c>
      <c r="D17" s="4">
        <f t="shared" si="34"/>
        <v>802.8</v>
      </c>
      <c r="E17" s="5">
        <f t="shared" si="35"/>
        <v>5800000</v>
      </c>
      <c r="F17" s="9">
        <f t="shared" si="36"/>
        <v>10404</v>
      </c>
      <c r="G17" s="9">
        <f t="shared" si="37"/>
        <v>8670</v>
      </c>
      <c r="H17" s="9">
        <f t="shared" si="38"/>
        <v>7225</v>
      </c>
      <c r="I17" s="4" t="e">
        <f>#REF!</f>
        <v>#REF!</v>
      </c>
      <c r="J17" s="4">
        <f t="shared" si="39"/>
        <v>0</v>
      </c>
      <c r="O17">
        <v>0</v>
      </c>
      <c r="P17">
        <v>669</v>
      </c>
      <c r="Q17">
        <f t="shared" si="40"/>
        <v>557.5</v>
      </c>
      <c r="R17" s="2">
        <v>5800000</v>
      </c>
    </row>
    <row r="18" spans="1:24" x14ac:dyDescent="0.25">
      <c r="A18" s="4">
        <f t="shared" si="32"/>
        <v>0</v>
      </c>
      <c r="B18" s="4">
        <f t="shared" si="33"/>
        <v>458.33333333333337</v>
      </c>
      <c r="C18" s="4">
        <f t="shared" si="41"/>
        <v>550</v>
      </c>
      <c r="D18" s="4">
        <f t="shared" si="34"/>
        <v>660</v>
      </c>
      <c r="E18" s="5">
        <f t="shared" si="35"/>
        <v>5000000</v>
      </c>
      <c r="F18" s="9">
        <f t="shared" si="36"/>
        <v>10909</v>
      </c>
      <c r="G18" s="9">
        <f t="shared" si="37"/>
        <v>9091</v>
      </c>
      <c r="H18" s="9">
        <f t="shared" si="38"/>
        <v>7576</v>
      </c>
      <c r="I18" s="4" t="e">
        <f>#REF!</f>
        <v>#REF!</v>
      </c>
      <c r="J18" s="4">
        <f t="shared" si="39"/>
        <v>0</v>
      </c>
      <c r="O18">
        <v>0</v>
      </c>
      <c r="P18">
        <v>550</v>
      </c>
      <c r="Q18">
        <f t="shared" si="40"/>
        <v>458.33333333333337</v>
      </c>
      <c r="R18" s="2">
        <v>5000000</v>
      </c>
    </row>
    <row r="19" spans="1:24" x14ac:dyDescent="0.25">
      <c r="A19" s="4">
        <f t="shared" si="32"/>
        <v>0</v>
      </c>
      <c r="B19" s="4">
        <f t="shared" si="33"/>
        <v>600</v>
      </c>
      <c r="C19" s="4">
        <f t="shared" si="41"/>
        <v>720</v>
      </c>
      <c r="D19" s="4">
        <f t="shared" si="34"/>
        <v>864</v>
      </c>
      <c r="E19" s="5">
        <f t="shared" si="35"/>
        <v>5700000</v>
      </c>
      <c r="F19" s="9">
        <f t="shared" si="36"/>
        <v>9500</v>
      </c>
      <c r="G19" s="9">
        <f t="shared" si="37"/>
        <v>7917</v>
      </c>
      <c r="H19" s="9">
        <f t="shared" si="38"/>
        <v>6597</v>
      </c>
      <c r="I19" s="4" t="e">
        <f>#REF!</f>
        <v>#REF!</v>
      </c>
      <c r="J19" s="4">
        <f t="shared" si="39"/>
        <v>0</v>
      </c>
      <c r="O19">
        <v>0</v>
      </c>
      <c r="P19">
        <v>720</v>
      </c>
      <c r="Q19">
        <f t="shared" si="40"/>
        <v>600</v>
      </c>
      <c r="R19" s="2">
        <v>5700000</v>
      </c>
    </row>
    <row r="20" spans="1:24" x14ac:dyDescent="0.25">
      <c r="A20" s="4">
        <f t="shared" si="32"/>
        <v>0</v>
      </c>
      <c r="B20" s="4">
        <f t="shared" si="33"/>
        <v>485</v>
      </c>
      <c r="C20" s="4">
        <f t="shared" si="41"/>
        <v>582</v>
      </c>
      <c r="D20" s="4">
        <f t="shared" si="34"/>
        <v>698.4</v>
      </c>
      <c r="E20" s="5">
        <f t="shared" si="35"/>
        <v>6000000</v>
      </c>
      <c r="F20" s="9">
        <f t="shared" si="36"/>
        <v>12371</v>
      </c>
      <c r="G20" s="9">
        <f t="shared" si="37"/>
        <v>10309</v>
      </c>
      <c r="H20" s="9">
        <f t="shared" si="38"/>
        <v>8591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485</v>
      </c>
      <c r="R20" s="2">
        <v>6000000</v>
      </c>
    </row>
    <row r="21" spans="1:24" x14ac:dyDescent="0.25">
      <c r="A21" s="4">
        <f t="shared" si="32"/>
        <v>0</v>
      </c>
      <c r="B21" s="4">
        <f t="shared" si="33"/>
        <v>400</v>
      </c>
      <c r="C21" s="4">
        <f t="shared" si="41"/>
        <v>480</v>
      </c>
      <c r="D21" s="4">
        <f t="shared" si="34"/>
        <v>576</v>
      </c>
      <c r="E21" s="5">
        <f t="shared" si="35"/>
        <v>4750000</v>
      </c>
      <c r="F21" s="9">
        <f t="shared" si="36"/>
        <v>11875</v>
      </c>
      <c r="G21" s="9">
        <f t="shared" si="37"/>
        <v>9896</v>
      </c>
      <c r="H21" s="9">
        <f t="shared" si="38"/>
        <v>8247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400</v>
      </c>
      <c r="R21" s="2">
        <v>4750000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47.997999999999998</v>
      </c>
      <c r="G31">
        <f>F31*10.764</f>
        <v>516.65047199999992</v>
      </c>
      <c r="S31" s="10"/>
      <c r="T31" s="10"/>
      <c r="U31" s="17" t="s">
        <v>15</v>
      </c>
      <c r="V31" s="18"/>
      <c r="W31" s="19">
        <f>W29-W30</f>
        <v>8500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517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5687000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5118300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4549600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1292500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11847.916666666666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3:S19"/>
  <sheetViews>
    <sheetView zoomScaleNormal="100" workbookViewId="0">
      <selection activeCell="U23" sqref="U23"/>
    </sheetView>
  </sheetViews>
  <sheetFormatPr defaultRowHeight="15" x14ac:dyDescent="0.25"/>
  <sheetData>
    <row r="13" spans="18:19" x14ac:dyDescent="0.25">
      <c r="R13">
        <v>27.7</v>
      </c>
      <c r="S13">
        <f>R13*10.764</f>
        <v>298.16279999999995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2024-07-24T06:41:22Z</dcterms:modified>
</cp:coreProperties>
</file>