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851382C3-5519-4317-8E2F-7212641657A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R8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<sst xmlns="http://schemas.openxmlformats.org/spreadsheetml/2006/main" count="71" uniqueCount="50">
  <si>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</si>
  <si>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</si>
  <si>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</si>
  <si>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</si>
  <si>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</si>
  <si>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</si>
  <si>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</si>
  <si>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</si>
  <si>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</si>
  <si>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</si>
  <si>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</si>
  <si>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</si>
  <si>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</si>
  <si>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</si>
  <si>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</si>
  <si>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</si>
  <si>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</si>
  <si>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</si>
  <si>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</si>
  <si>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</si>
  <si>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</si>
  <si>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</si>
  <si>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</si>
  <si>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</si>
  <si>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</si>
  <si>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</si>
  <si>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</si>
  <si>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</si>
  <si>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</si>
  <si>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</si>
  <si>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</si>
  <si>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</si>
  <si>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</si>
  <si>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</si>
  <si>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</si>
  <si>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</si>
  <si>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</si>
  <si>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</si>
  <si>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</si>
  <si>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</si>
  <si>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</si>
  <si>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</si>
  <si>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</si>
  <si>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</si>
  <si>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</si>
  <si>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</si>
  <si>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</si>
  <si>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</si>
  <si>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</si>
  <si>
    <t>sbua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</si>
</sst>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I15" sqref="I15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2024</v>
      </c>
    </row>
    <row r="5" spans="1:18" x14ac:dyDescent="0.25">
      <c r="A5" s="17" t="s">
        <v>21</v>
      </c>
      <c r="B5" s="17">
        <v>2005</v>
      </c>
    </row>
    <row r="6" spans="1:18" x14ac:dyDescent="0.25">
      <c r="A6" s="17" t="s">
        <v>22</v>
      </c>
      <c r="B6" s="17">
        <f>B4-B5</f>
        <v>19</v>
      </c>
    </row>
    <row r="7" spans="1:18" x14ac:dyDescent="0.25">
      <c r="A7" s="17"/>
      <c r="B7" s="17">
        <f>60-B6</f>
        <v>41</v>
      </c>
    </row>
    <row r="8" spans="1:18" x14ac:dyDescent="0.25">
      <c r="A8" s="17" t="s">
        <v>23</v>
      </c>
      <c r="B8" s="46">
        <f>495*2800</f>
        <v>1386000</v>
      </c>
      <c r="E8" t="s">
        <v>35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F9">
        <v>495</v>
      </c>
    </row>
    <row r="10" spans="1:18" x14ac:dyDescent="0.25">
      <c r="A10" s="17"/>
      <c r="B10" s="17"/>
      <c r="E10" t="s">
        <v>49</v>
      </c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28.5</v>
      </c>
      <c r="E12" t="s">
        <v>35</v>
      </c>
    </row>
    <row r="13" spans="1:18" x14ac:dyDescent="0.25">
      <c r="A13" s="17"/>
      <c r="B13" s="47">
        <f>B12%</f>
        <v>0.28499999999999998</v>
      </c>
    </row>
    <row r="14" spans="1:18" x14ac:dyDescent="0.25">
      <c r="A14" s="17"/>
      <c r="B14" s="17"/>
    </row>
    <row r="15" spans="1:18" x14ac:dyDescent="0.25">
      <c r="A15" s="17" t="s">
        <v>27</v>
      </c>
      <c r="B15" s="46">
        <f>ROUND((B8*B13),0)</f>
        <v>395010</v>
      </c>
    </row>
    <row r="16" spans="1:18" x14ac:dyDescent="0.25">
      <c r="A16" s="17" t="s">
        <v>15</v>
      </c>
      <c r="B16" s="46">
        <v>495</v>
      </c>
    </row>
    <row r="17" spans="1:9" x14ac:dyDescent="0.25">
      <c r="A17" s="17" t="s">
        <v>42</v>
      </c>
      <c r="B17" s="17">
        <v>6800</v>
      </c>
    </row>
    <row r="18" spans="1:9" x14ac:dyDescent="0.25">
      <c r="A18" s="17" t="s">
        <v>28</v>
      </c>
      <c r="B18" s="46">
        <f>B17*B16</f>
        <v>3366000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2970990</v>
      </c>
      <c r="C20" s="5"/>
    </row>
    <row r="21" spans="1:9" x14ac:dyDescent="0.25">
      <c r="A21" s="43" t="s">
        <v>31</v>
      </c>
      <c r="B21" s="48">
        <f>ROUND((B20*90%),0)</f>
        <v>2673891</v>
      </c>
    </row>
    <row r="22" spans="1:9" x14ac:dyDescent="0.25">
      <c r="A22" s="43" t="s">
        <v>32</v>
      </c>
      <c r="B22" s="48">
        <f>ROUND((B20*80%),0)</f>
        <v>2376792</v>
      </c>
    </row>
    <row r="23" spans="1:9" x14ac:dyDescent="0.25">
      <c r="A23" s="43" t="s">
        <v>33</v>
      </c>
      <c r="B23" s="48">
        <f>MROUND((B20*0.025/12),500)</f>
        <v>6000</v>
      </c>
    </row>
    <row r="25" spans="1:9" x14ac:dyDescent="0.25">
      <c r="B25" s="5">
        <f>B20/222</f>
        <v>13382.837837837838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2024-07-02T05:59:08Z</dcterms:modified>
</cp:coreProperties>
</file>