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Shrikant Sudamrao Galinde\"/>
    </mc:Choice>
  </mc:AlternateContent>
  <xr:revisionPtr revIDLastSave="0" documentId="13_ncr:1_{82FB849E-D29E-493E-9DE2-F3F4059036B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2" i="4" l="1"/>
  <c r="H22" i="4" l="1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Q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<sst xmlns="http://schemas.openxmlformats.org/spreadsheetml/2006/main" count="23" uniqueCount="20">
  <si>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</si>
  <si>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</si>
  <si>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</si>
  <si>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</si>
  <si>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</si>
  <si>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</si>
  <si>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</si>
  <si>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</si>
  <si>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</si>
  <si>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</si>
  <si>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</si>
  <si>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</si>
  <si>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</si>
  <si>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402, 4th Floor, Building No 30A, Bimbisar Nagar Meghdoot CHSL, BImbisar Nagar, Village - Goregaon, Goregaon East,</t>
  </si>
  <si>
    <t>oc</t>
  </si>
  <si>
    <t>bua</t>
  </si>
  <si>
    <t>rate</t>
  </si>
  <si>
    <t>10.04.24</t>
  </si>
  <si>
    <t>30.03.24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</si>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</sst>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47</xdr:row>
      <xdr:rowOff>96449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C36C0A-CF65-4144-B9B9-69DA38B1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248961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9B2721-A267-441D-90E4-37DD6E35F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92961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315645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4FD36F-F5F8-4BA8-BF00-9F1E6DB3D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59645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08E6E7-BA33-4248-A7BF-3491A2217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F1631-BC8E-44FD-9066-64491E0FA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J30" sqref="J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700</v>
      </c>
      <c r="C2" s="4">
        <f>B2*1.2</f>
        <v>840</v>
      </c>
      <c r="D2" s="4">
        <f t="shared" ref="D2:D13" si="2">C2*1.2</f>
        <v>1008</v>
      </c>
      <c r="E2" s="5">
        <f t="shared" ref="E2:E13" si="3">R2</f>
        <v>17500000</v>
      </c>
      <c r="F2" s="10">
        <f t="shared" ref="F2:F13" si="4">ROUND((E2/B2),0)</f>
        <v>25000</v>
      </c>
      <c r="G2" s="15">
        <f t="shared" ref="G2:G13" si="5">ROUND((E2/C2),0)</f>
        <v>20833</v>
      </c>
      <c r="H2" s="10">
        <f t="shared" ref="H2:H13" si="6">ROUND((E2/D2),0)</f>
        <v>17361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700</v>
      </c>
      <c r="R2" s="2">
        <v>17500000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675</v>
      </c>
      <c r="C3" s="4">
        <f t="shared" ref="C3:C15" si="9">B3*1.2</f>
        <v>810</v>
      </c>
      <c r="D3" s="4">
        <f t="shared" si="2"/>
        <v>972</v>
      </c>
      <c r="E3" s="5">
        <f t="shared" si="3"/>
        <v>16000000</v>
      </c>
      <c r="F3" s="10">
        <f t="shared" si="4"/>
        <v>23704</v>
      </c>
      <c r="G3" s="15">
        <f t="shared" si="5"/>
        <v>19753</v>
      </c>
      <c r="H3" s="10">
        <f t="shared" si="6"/>
        <v>16461</v>
      </c>
      <c r="I3" s="4" t="e">
        <f>#REF!</f>
        <v>#REF!</v>
      </c>
      <c r="J3" s="4">
        <f t="shared" si="7"/>
        <v>0</v>
      </c>
      <c r="O3">
        <v>0</v>
      </c>
      <c r="P3">
        <v>810</v>
      </c>
      <c r="Q3">
        <f t="shared" ref="Q3:Q12" si="10">P3/1.2</f>
        <v>675</v>
      </c>
      <c r="R3" s="2">
        <v>16000000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570</v>
      </c>
      <c r="C4" s="4">
        <f t="shared" si="9"/>
        <v>684</v>
      </c>
      <c r="D4" s="4">
        <f t="shared" si="2"/>
        <v>820.8</v>
      </c>
      <c r="E4" s="5">
        <f t="shared" si="3"/>
        <v>15500000</v>
      </c>
      <c r="F4" s="10">
        <f t="shared" si="4"/>
        <v>27193</v>
      </c>
      <c r="G4" s="10">
        <f t="shared" si="5"/>
        <v>22661</v>
      </c>
      <c r="H4" s="10">
        <f t="shared" si="6"/>
        <v>18884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570</v>
      </c>
      <c r="R4" s="2">
        <v>15500000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545.83333333333337</v>
      </c>
      <c r="C5" s="4">
        <f t="shared" si="9"/>
        <v>655</v>
      </c>
      <c r="D5" s="4">
        <f t="shared" si="2"/>
        <v>786</v>
      </c>
      <c r="E5" s="5">
        <f t="shared" si="3"/>
        <v>12000000</v>
      </c>
      <c r="F5" s="10">
        <f t="shared" si="4"/>
        <v>21985</v>
      </c>
      <c r="G5" s="15">
        <f t="shared" si="5"/>
        <v>18321</v>
      </c>
      <c r="H5" s="10">
        <f t="shared" si="6"/>
        <v>15267</v>
      </c>
      <c r="I5" s="4" t="e">
        <f>#REF!</f>
        <v>#REF!</v>
      </c>
      <c r="J5" s="4" t="str">
        <f t="shared" si="7"/>
        <v>10.04.24</v>
      </c>
      <c r="O5">
        <v>0</v>
      </c>
      <c r="P5">
        <v>655</v>
      </c>
      <c r="Q5">
        <f t="shared" si="10"/>
        <v>545.83333333333337</v>
      </c>
      <c r="R5" s="2">
        <v>12000000</v>
      </c>
      <c r="S5" s="8" t="s">
        <v>17</v>
      </c>
      <c r="T5" s="8"/>
    </row>
    <row r="6" spans="1:20" x14ac:dyDescent="0.25">
      <c r="A6" s="4">
        <f t="shared" si="0"/>
        <v>0</v>
      </c>
      <c r="B6" s="4">
        <f t="shared" si="1"/>
        <v>545.83333333333337</v>
      </c>
      <c r="C6" s="4">
        <f t="shared" si="9"/>
        <v>655</v>
      </c>
      <c r="D6" s="4">
        <f t="shared" si="2"/>
        <v>786</v>
      </c>
      <c r="E6" s="5">
        <f t="shared" si="3"/>
        <v>11200000</v>
      </c>
      <c r="F6" s="10">
        <f t="shared" si="4"/>
        <v>20519</v>
      </c>
      <c r="G6" s="10">
        <f t="shared" si="5"/>
        <v>17099</v>
      </c>
      <c r="H6" s="10">
        <f t="shared" si="6"/>
        <v>14249</v>
      </c>
      <c r="I6" s="4" t="e">
        <f>#REF!</f>
        <v>#REF!</v>
      </c>
      <c r="J6" s="4" t="str">
        <f t="shared" si="7"/>
        <v>30.03.24</v>
      </c>
      <c r="O6">
        <v>0</v>
      </c>
      <c r="P6">
        <v>655</v>
      </c>
      <c r="Q6">
        <f t="shared" si="10"/>
        <v>545.83333333333337</v>
      </c>
      <c r="R6" s="2">
        <v>11200000</v>
      </c>
      <c r="S6" s="8" t="s">
        <v>18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20" spans="7:24" x14ac:dyDescent="0.25">
      <c r="G20" t="s">
        <v>15</v>
      </c>
      <c r="H20">
        <v>810</v>
      </c>
    </row>
    <row r="21" spans="7:24" x14ac:dyDescent="0.25">
      <c r="G21" t="s">
        <v>16</v>
      </c>
      <c r="H21">
        <v>19000</v>
      </c>
      <c r="O21" t="s">
        <v>19</v>
      </c>
      <c r="P21">
        <v>602</v>
      </c>
    </row>
    <row r="22" spans="7:24" x14ac:dyDescent="0.25">
      <c r="G22" s="6"/>
      <c r="H22" s="6">
        <f>H21*H20</f>
        <v>15390000</v>
      </c>
      <c r="O22">
        <f>H20/P21</f>
        <v>1.345514950166113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H25">
        <v>2003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2024-07-02T11:39:08Z</dcterms:modified>
</cp:coreProperties>
</file>