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Shalendra Agarwal\"/>
    </mc:Choice>
  </mc:AlternateContent>
  <xr:revisionPtr revIDLastSave="0" documentId="13_ncr:1_{0B4F83C8-4241-44F8-9B37-6F72F49330D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8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<sst xmlns="http://schemas.openxmlformats.org/spreadsheetml/2006/main" count="134" uniqueCount="91">
  <si>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</si>
  <si>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</si>
  <si>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</si>
  <si>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</si>
  <si>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</si>
  <si>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</si>
  <si>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</si>
  <si>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</si>
  <si>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</si>
  <si>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</si>
  <si>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</si>
  <si>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</si>
  <si>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</si>
  <si>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</si>
  <si>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</si>
  <si>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</si>
  <si>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</si>
  <si>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</si>
  <si>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</si>
  <si>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</si>
  <si>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</si>
  <si>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</si>
  <si>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</si>
  <si>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</si>
  <si>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</si>
  <si>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</si>
  <si>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</si>
  <si>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</si>
  <si>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</si>
  <si>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</si>
  <si>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</si>
  <si>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</si>
  <si>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</si>
  <si>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</si>
  <si>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</si>
  <si>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</si>
  <si>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</si>
  <si>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</si>
  <si>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</si>
  <si>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</si>
  <si>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</si>
  <si>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</si>
  <si>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</si>
  <si>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</si>
  <si>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</si>
  <si>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</si>
  <si>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</si>
  <si>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</si>
  <si>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</si>
  <si>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</si>
  <si>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</si>
  <si>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</si>
  <si>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</si>
  <si>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</si>
  <si>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</si>
  <si>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</si>
  <si>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</si>
  <si>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</si>
  <si>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</si>
  <si>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</si>
  <si>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</si>
  <si>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</si>
  <si>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</si>
  <si>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</si>
  <si>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</si>
  <si>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</si>
  <si>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</si>
  <si>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</si>
  <si>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</si>
  <si>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</si>
  <si>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</si>
  <si>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</si>
  <si>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</si>
  <si>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</si>
  <si>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</si>
  <si>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</si>
  <si>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</si>
  <si>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</si>
  <si>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</si>
  <si>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</si>
  <si>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</si>
  <si>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</si>
  <si>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</si>
  <si>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</si>
  <si>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20.06.2024</t>
  </si>
  <si>
    <t>TACA</t>
  </si>
  <si>
    <t>BALC</t>
  </si>
  <si>
    <t>IGR-20.06.24</t>
  </si>
  <si>
    <t>IGR-06.06.24</t>
  </si>
  <si>
    <t>IGR-21.05.24</t>
  </si>
  <si>
    <t>IGR-29.02.24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</si>
</sst>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C3B933-430E-45ED-982F-DB7AC4FCA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61FF5D-CDC3-4051-ABA0-8694120B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CE8E38-D8F3-4323-AB38-574B4932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403A45-33E2-45DC-A54F-707A1473D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201EE3-C9B8-4E3A-B82B-12328E7D0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5A75C2-70F5-476C-8593-547D19E4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09CFF-652E-411B-87A9-7BC060C1F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Q24" sqref="Q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25000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22500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25000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1324</v>
      </c>
      <c r="D18" s="19"/>
    </row>
    <row r="19" spans="1:4" x14ac:dyDescent="0.25">
      <c r="A19" s="16" t="s">
        <v>73</v>
      </c>
      <c r="B19" s="6"/>
      <c r="C19" s="32">
        <f>C18*C16</f>
        <v>33100000</v>
      </c>
      <c r="D19" s="33"/>
    </row>
    <row r="20" spans="1:4" x14ac:dyDescent="0.25">
      <c r="A20" s="16" t="s">
        <v>24</v>
      </c>
      <c r="C20" s="34">
        <f>C19*90%</f>
        <v>29790000</v>
      </c>
      <c r="D20" s="19"/>
    </row>
    <row r="21" spans="1:4" x14ac:dyDescent="0.25">
      <c r="A21" s="16" t="s">
        <v>25</v>
      </c>
      <c r="C21" s="34">
        <f>C19*80%</f>
        <v>26480000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3310000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68958.333333333328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7" sqref="F7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1324</v>
      </c>
      <c r="C2" s="4">
        <f t="shared" ref="C2:C16" si="1">B2*1.2</f>
        <v>1588.8</v>
      </c>
      <c r="D2" s="4">
        <f t="shared" ref="D2:D16" si="2">C2*1.2</f>
        <v>1906.56</v>
      </c>
      <c r="E2" s="5">
        <f t="shared" ref="E2:E16" si="3">R2</f>
        <v>30570000</v>
      </c>
      <c r="F2" s="4">
        <f t="shared" ref="F2:F15" si="4">ROUND((E2/B2),0)</f>
        <v>23089</v>
      </c>
      <c r="G2" s="4">
        <f t="shared" ref="G2:G15" si="5">ROUND((E2/C2),0)</f>
        <v>19241</v>
      </c>
      <c r="H2" s="4">
        <f t="shared" ref="H2:H15" si="6">ROUND((E2/D2),0)</f>
        <v>16034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1324</v>
      </c>
      <c r="R2" s="2">
        <v>30570000</v>
      </c>
      <c r="S2" s="2" t="s">
        <v>87</v>
      </c>
    </row>
    <row r="3" spans="1:19" x14ac:dyDescent="0.25">
      <c r="A3" s="4">
        <v>2</v>
      </c>
      <c r="B3" s="4">
        <f t="shared" si="0"/>
        <v>1324</v>
      </c>
      <c r="C3" s="4">
        <f t="shared" si="1"/>
        <v>1588.8</v>
      </c>
      <c r="D3" s="4">
        <f t="shared" si="2"/>
        <v>1906.56</v>
      </c>
      <c r="E3" s="5">
        <f t="shared" si="3"/>
        <v>32368598</v>
      </c>
      <c r="F3" s="77">
        <f t="shared" si="4"/>
        <v>24448</v>
      </c>
      <c r="G3" s="77">
        <f t="shared" si="5"/>
        <v>20373</v>
      </c>
      <c r="H3" s="77">
        <f t="shared" si="6"/>
        <v>16977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1324</v>
      </c>
      <c r="R3" s="78">
        <v>32368598</v>
      </c>
      <c r="S3" s="78" t="s">
        <v>88</v>
      </c>
    </row>
    <row r="4" spans="1:19" x14ac:dyDescent="0.25">
      <c r="A4" s="4">
        <v>3</v>
      </c>
      <c r="B4" s="4">
        <f t="shared" si="0"/>
        <v>1081</v>
      </c>
      <c r="C4" s="4">
        <f t="shared" si="1"/>
        <v>1297.2</v>
      </c>
      <c r="D4" s="4">
        <f t="shared" si="2"/>
        <v>1556.64</v>
      </c>
      <c r="E4" s="5">
        <f t="shared" si="3"/>
        <v>26603460</v>
      </c>
      <c r="F4" s="4">
        <f t="shared" si="4"/>
        <v>24610</v>
      </c>
      <c r="G4" s="4">
        <f t="shared" si="5"/>
        <v>20508</v>
      </c>
      <c r="H4" s="4">
        <f t="shared" si="6"/>
        <v>17090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1081</v>
      </c>
      <c r="R4" s="2">
        <v>26603460</v>
      </c>
      <c r="S4" s="2" t="s">
        <v>89</v>
      </c>
    </row>
    <row r="5" spans="1:19" x14ac:dyDescent="0.25">
      <c r="A5" s="4">
        <v>4</v>
      </c>
      <c r="B5" s="4">
        <f t="shared" si="0"/>
        <v>1069</v>
      </c>
      <c r="C5" s="4">
        <f t="shared" si="1"/>
        <v>1282.8</v>
      </c>
      <c r="D5" s="4">
        <f t="shared" si="2"/>
        <v>1539.36</v>
      </c>
      <c r="E5" s="5">
        <f t="shared" si="3"/>
        <v>26701678</v>
      </c>
      <c r="F5" s="77">
        <f t="shared" si="4"/>
        <v>24978</v>
      </c>
      <c r="G5" s="77">
        <f t="shared" si="5"/>
        <v>20815</v>
      </c>
      <c r="H5" s="77">
        <f t="shared" si="6"/>
        <v>17346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1069</v>
      </c>
      <c r="R5" s="78">
        <v>26701678</v>
      </c>
      <c r="S5" s="78" t="s">
        <v>89</v>
      </c>
    </row>
    <row r="6" spans="1:19" x14ac:dyDescent="0.25">
      <c r="A6" s="4">
        <v>5</v>
      </c>
      <c r="B6" s="4">
        <f t="shared" si="0"/>
        <v>1324</v>
      </c>
      <c r="C6" s="4">
        <f t="shared" si="1"/>
        <v>1588.8</v>
      </c>
      <c r="D6" s="4">
        <f t="shared" si="2"/>
        <v>1906.56</v>
      </c>
      <c r="E6" s="5">
        <f t="shared" si="3"/>
        <v>32000000</v>
      </c>
      <c r="F6" s="4">
        <f t="shared" si="4"/>
        <v>24169</v>
      </c>
      <c r="G6" s="4">
        <f t="shared" si="5"/>
        <v>20141</v>
      </c>
      <c r="H6" s="4">
        <f t="shared" si="6"/>
        <v>16784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1324</v>
      </c>
      <c r="R6" s="2">
        <v>32000000</v>
      </c>
      <c r="S6" s="2" t="s">
        <v>90</v>
      </c>
    </row>
    <row r="7" spans="1:19" x14ac:dyDescent="0.25">
      <c r="A7" s="4">
        <v>6</v>
      </c>
      <c r="B7" s="4">
        <f t="shared" si="0"/>
        <v>1300</v>
      </c>
      <c r="C7" s="4">
        <f t="shared" si="1"/>
        <v>1560</v>
      </c>
      <c r="D7" s="4">
        <f t="shared" si="2"/>
        <v>1872</v>
      </c>
      <c r="E7" s="5">
        <f t="shared" si="3"/>
        <v>39300000</v>
      </c>
      <c r="F7" s="77">
        <f t="shared" si="4"/>
        <v>30231</v>
      </c>
      <c r="G7" s="77">
        <f t="shared" si="5"/>
        <v>25192</v>
      </c>
      <c r="H7" s="77">
        <f t="shared" si="6"/>
        <v>20994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1300</v>
      </c>
      <c r="R7" s="78">
        <v>39300000</v>
      </c>
      <c r="S7" s="2"/>
    </row>
    <row r="8" spans="1:19" x14ac:dyDescent="0.25">
      <c r="A8" s="4">
        <v>7</v>
      </c>
      <c r="B8" s="4">
        <f t="shared" si="0"/>
        <v>1040</v>
      </c>
      <c r="C8" s="4">
        <f t="shared" si="1"/>
        <v>1248</v>
      </c>
      <c r="D8" s="4">
        <f t="shared" si="2"/>
        <v>1497.6</v>
      </c>
      <c r="E8" s="5">
        <f t="shared" si="3"/>
        <v>32000000</v>
      </c>
      <c r="F8" s="77">
        <f t="shared" si="4"/>
        <v>30769</v>
      </c>
      <c r="G8" s="77">
        <f t="shared" si="5"/>
        <v>25641</v>
      </c>
      <c r="H8" s="77">
        <f t="shared" si="6"/>
        <v>21368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1040</v>
      </c>
      <c r="R8" s="78">
        <v>32000000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83</v>
      </c>
      <c r="G26" s="56">
        <v>1178</v>
      </c>
    </row>
    <row r="27" spans="1:19" s="10" customFormat="1" x14ac:dyDescent="0.25">
      <c r="F27" s="56" t="s">
        <v>86</v>
      </c>
      <c r="G27" s="56">
        <v>146</v>
      </c>
    </row>
    <row r="28" spans="1:19" s="10" customFormat="1" x14ac:dyDescent="0.25">
      <c r="C28" s="71" t="s">
        <v>74</v>
      </c>
      <c r="D28" s="71" t="s">
        <v>84</v>
      </c>
      <c r="F28" s="56" t="s">
        <v>85</v>
      </c>
      <c r="G28" s="56">
        <f>SUM(G26:G27)</f>
        <v>1324</v>
      </c>
    </row>
    <row r="29" spans="1:19" s="10" customFormat="1" x14ac:dyDescent="0.25">
      <c r="C29" s="71" t="s">
        <v>1</v>
      </c>
      <c r="D29" s="71">
        <v>30600000</v>
      </c>
      <c r="F29" s="56" t="s">
        <v>71</v>
      </c>
      <c r="G29" s="56">
        <v>1457</v>
      </c>
      <c r="H29" s="10">
        <f>G29/G28</f>
        <v>1.100453172205438</v>
      </c>
    </row>
    <row r="30" spans="1:19" s="10" customFormat="1" x14ac:dyDescent="0.25">
      <c r="F30" s="56" t="s">
        <v>72</v>
      </c>
      <c r="G30" s="56"/>
    </row>
    <row r="31" spans="1:19" s="10" customFormat="1" x14ac:dyDescent="0.25">
      <c r="C31" s="74"/>
      <c r="D31" s="74"/>
      <c r="F31" s="74" t="s">
        <v>73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2024-06-29T10:22:25Z</dcterms:modified>
</cp:coreProperties>
</file>