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uryanarayan Pandey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3" sheetId="41" r:id="rId5"/>
    <sheet name="Sheet4" sheetId="42" r:id="rId6"/>
    <sheet name="Sheet6" sheetId="44" r:id="rId7"/>
    <sheet name="Sheet7" sheetId="45" r:id="rId8"/>
    <sheet name="MB" sheetId="4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3" l="1"/>
  <c r="S3" i="4" l="1"/>
  <c r="S2" i="4"/>
  <c r="F10" i="47"/>
  <c r="F3" i="47"/>
  <c r="F4" i="47"/>
  <c r="F5" i="47"/>
  <c r="F6" i="47"/>
  <c r="F7" i="47"/>
  <c r="F8" i="47"/>
  <c r="F2" i="47"/>
  <c r="F9" i="47" l="1"/>
  <c r="F12" i="47" s="1"/>
  <c r="G12" i="47" s="1"/>
  <c r="C17" i="25"/>
  <c r="C7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P9" i="4"/>
  <c r="Q9" i="4" s="1"/>
  <c r="D23" i="23"/>
  <c r="C5" i="23"/>
  <c r="B2" i="4" l="1"/>
  <c r="C2" i="4" s="1"/>
  <c r="B3" i="4"/>
  <c r="C3" i="4" s="1"/>
  <c r="B4" i="4"/>
  <c r="D4" i="4" s="1"/>
  <c r="B5" i="4"/>
  <c r="D5" i="4" s="1"/>
  <c r="B6" i="4"/>
  <c r="D6" i="4" s="1"/>
  <c r="D7" i="4"/>
  <c r="B8" i="4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J7" i="4"/>
  <c r="I7" i="4"/>
  <c r="I6" i="4"/>
  <c r="I5" i="4"/>
  <c r="J4" i="4"/>
  <c r="I4" i="4"/>
  <c r="J3" i="4"/>
  <c r="I3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<sst xmlns="http://schemas.openxmlformats.org/spreadsheetml/2006/main" count="129" uniqueCount="99">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</sst>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544286</xdr:colOff>
      <xdr:row>2</xdr:row>
      <xdr:rowOff>40822</xdr:rowOff>
    </xdr:from>
    <xdr:to>
      <xdr:col>10</xdr:col>
      <xdr:colOff>179615</xdr:colOff>
      <xdr:row>24</xdr:row>
      <xdr:rowOff>59872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6" y="421822"/>
          <a:ext cx="5758543" cy="4210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2</xdr:row>
      <xdr:rowOff>5443</xdr:rowOff>
    </xdr:from>
    <xdr:to>
      <xdr:col>10</xdr:col>
      <xdr:colOff>371476</xdr:colOff>
      <xdr:row>24</xdr:row>
      <xdr:rowOff>53068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47" y="386443"/>
          <a:ext cx="5758543" cy="4238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62345</xdr:colOff>
      <xdr:row>13</xdr:row>
      <xdr:rowOff>14721</xdr:rowOff>
    </xdr:from>
    <xdr:to>
      <xdr:col>11</xdr:col>
      <xdr:colOff>309996</xdr:colOff>
      <xdr:row>33</xdr:row>
      <xdr:rowOff>148071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618" y="2491221"/>
          <a:ext cx="5702878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59872</xdr:colOff>
      <xdr:row>2</xdr:row>
      <xdr:rowOff>51707</xdr:rowOff>
    </xdr:from>
    <xdr:to>
      <xdr:col>9</xdr:col>
      <xdr:colOff>307522</xdr:colOff>
      <xdr:row>25</xdr:row>
      <xdr:rowOff>42182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72" y="432707"/>
          <a:ext cx="5758543" cy="437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31035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29000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29000</v>
      </c>
      <c r="D5" s="57" t="s">
        <v>61</v>
      </c>
      <c r="E5" s="58">
        <f>ROUND(C5/10.764,0)</f>
        <v>2694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6750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22250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0.3</v>
      </c>
      <c r="D8" s="102">
        <f>1-C8</f>
        <v>0.7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15575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22325</v>
      </c>
      <c r="D10" s="57" t="s">
        <v>61</v>
      </c>
      <c r="E10" s="58">
        <f>ROUND(C10/10.764,0)</f>
        <v>2074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1994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525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C16*2000</f>
        <v>1050000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C16*E10</f>
        <v>1088850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workbookViewId="0">
      <selection activeCell="G20" sqref="G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3700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1700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30</v>
      </c>
      <c r="D7" s="25"/>
      <c r="F7" s="78"/>
      <c r="G7" s="78"/>
    </row>
    <row r="8" spans="1:8">
      <c r="A8" s="15" t="s">
        <v>18</v>
      </c>
      <c r="B8" s="24"/>
      <c r="C8" s="25">
        <v>30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118"/>
      <c r="G9" s="78"/>
    </row>
    <row r="10" spans="1:8" ht="30">
      <c r="A10" s="22" t="s">
        <v>20</v>
      </c>
      <c r="B10" s="24"/>
      <c r="C10" s="25">
        <f>90*C7/C9</f>
        <v>45</v>
      </c>
      <c r="D10" s="25"/>
      <c r="F10" s="118"/>
      <c r="G10" s="78"/>
    </row>
    <row r="11" spans="1:8">
      <c r="A11" s="15"/>
      <c r="B11" s="26"/>
      <c r="C11" s="27">
        <f>C10%</f>
        <v>0.45</v>
      </c>
      <c r="D11" s="27"/>
      <c r="F11" s="78"/>
      <c r="G11" s="78"/>
    </row>
    <row r="12" spans="1:8">
      <c r="A12" s="15" t="s">
        <v>21</v>
      </c>
      <c r="B12" s="19"/>
      <c r="C12" s="20">
        <f>C6*C11</f>
        <v>900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1100</v>
      </c>
      <c r="D13" s="23"/>
      <c r="F13" s="78"/>
      <c r="G13" s="78"/>
    </row>
    <row r="14" spans="1:8">
      <c r="A14" s="15" t="s">
        <v>15</v>
      </c>
      <c r="B14" s="19"/>
      <c r="C14" s="20">
        <f>C5</f>
        <v>1700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2800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97</v>
      </c>
      <c r="B18" s="7"/>
      <c r="C18" s="76">
        <v>525</v>
      </c>
      <c r="D18" s="76"/>
      <c r="E18" s="77"/>
      <c r="F18" s="78"/>
      <c r="G18" s="78"/>
    </row>
    <row r="19" spans="1:7">
      <c r="A19" s="15"/>
      <c r="B19" s="6"/>
      <c r="C19" s="30">
        <f>C18*C16</f>
        <v>1470000</v>
      </c>
      <c r="D19" s="78" t="s">
        <v>68</v>
      </c>
      <c r="E19" s="30"/>
      <c r="F19" s="78"/>
      <c r="G19" s="78"/>
    </row>
    <row r="20" spans="1:7">
      <c r="A20" s="15"/>
      <c r="B20" s="61">
        <f>C20*0.95</f>
        <v>1326675</v>
      </c>
      <c r="C20" s="31">
        <f>C19*95%</f>
        <v>1396500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1176000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1050000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3062.5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48.79</v>
      </c>
      <c r="D28" s="119">
        <f>C28*10.764</f>
        <v>525.1755599999999</v>
      </c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" zoomScaleNormal="100" workbookViewId="0">
      <selection activeCell="S7" sqref="S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 t="e">
        <f>#REF!</f>
        <v>#REF!</v>
      </c>
      <c r="C2" s="4" t="e">
        <f t="shared" ref="C2:C15" si="0">B2*1.2</f>
        <v>#REF!</v>
      </c>
      <c r="D2" s="4">
        <v>2100</v>
      </c>
      <c r="E2" s="5">
        <v>8000000</v>
      </c>
      <c r="F2" s="66" t="e">
        <f t="shared" ref="F2:F15" si="1">ROUND((E2/B2),0)</f>
        <v>#REF!</v>
      </c>
      <c r="G2" s="66" t="e">
        <f t="shared" ref="G2:G15" si="2">ROUND((E2/C2),0)</f>
        <v>#REF!</v>
      </c>
      <c r="H2" s="66">
        <f t="shared" ref="H2:H15" si="3">ROUND((E2/D2),0)</f>
        <v>3810</v>
      </c>
      <c r="I2" s="66">
        <f t="shared" ref="I2:I15" si="4">T2</f>
        <v>0</v>
      </c>
      <c r="J2" s="66">
        <f t="shared" ref="J2:J15" si="5">U2</f>
        <v>0</v>
      </c>
      <c r="K2" s="67"/>
      <c r="L2" s="67"/>
      <c r="M2" s="67"/>
      <c r="N2" s="67">
        <v>1</v>
      </c>
      <c r="O2" s="75"/>
      <c r="P2" s="75">
        <v>644</v>
      </c>
      <c r="Q2" s="75"/>
      <c r="R2" s="2">
        <v>2151000</v>
      </c>
      <c r="S2" s="2">
        <f>R2/P2</f>
        <v>3340.0621118012423</v>
      </c>
      <c r="T2" s="2"/>
      <c r="AA2" s="68"/>
    </row>
    <row r="3" spans="1:35">
      <c r="A3" s="4">
        <v>2</v>
      </c>
      <c r="B3" s="4" t="e">
        <f>#REF!</f>
        <v>#REF!</v>
      </c>
      <c r="C3" s="4" t="e">
        <f t="shared" si="0"/>
        <v>#REF!</v>
      </c>
      <c r="D3" s="4">
        <v>1850</v>
      </c>
      <c r="E3" s="5">
        <v>6200000</v>
      </c>
      <c r="F3" s="66" t="e">
        <f t="shared" si="1"/>
        <v>#REF!</v>
      </c>
      <c r="G3" s="66" t="e">
        <f t="shared" si="2"/>
        <v>#REF!</v>
      </c>
      <c r="H3" s="66">
        <f t="shared" si="3"/>
        <v>3351</v>
      </c>
      <c r="I3" s="66">
        <f t="shared" si="4"/>
        <v>0</v>
      </c>
      <c r="J3" s="66">
        <f t="shared" si="5"/>
        <v>0</v>
      </c>
      <c r="K3" s="67"/>
      <c r="L3" s="67"/>
      <c r="M3" s="67"/>
      <c r="N3" s="67">
        <v>2</v>
      </c>
      <c r="O3" s="75"/>
      <c r="P3" s="75">
        <v>650</v>
      </c>
      <c r="Q3" s="75"/>
      <c r="R3" s="2">
        <v>1500000</v>
      </c>
      <c r="S3" s="2">
        <f>R3/P3</f>
        <v>2307.6923076923076</v>
      </c>
      <c r="T3" s="2"/>
      <c r="AE3" s="68"/>
    </row>
    <row r="4" spans="1:35">
      <c r="A4" s="4">
        <v>3</v>
      </c>
      <c r="B4" s="4">
        <f t="shared" ref="B4:B15" si="6">Q4</f>
        <v>0</v>
      </c>
      <c r="C4" s="4">
        <v>1800</v>
      </c>
      <c r="D4" s="4">
        <f t="shared" ref="D4:D15" si="7">C4*1.2</f>
        <v>2160</v>
      </c>
      <c r="E4" s="5">
        <v>6500000</v>
      </c>
      <c r="F4" s="66" t="e">
        <f t="shared" si="1"/>
        <v>#DIV/0!</v>
      </c>
      <c r="G4" s="66">
        <f t="shared" si="2"/>
        <v>3611</v>
      </c>
      <c r="H4" s="66">
        <f t="shared" si="3"/>
        <v>3009</v>
      </c>
      <c r="I4" s="66">
        <f t="shared" si="4"/>
        <v>0</v>
      </c>
      <c r="J4" s="66">
        <f t="shared" si="5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v>4</v>
      </c>
      <c r="B5" s="4">
        <f>Q2</f>
        <v>0</v>
      </c>
      <c r="C5" s="4">
        <v>1821</v>
      </c>
      <c r="D5" s="4">
        <f t="shared" si="7"/>
        <v>2185.1999999999998</v>
      </c>
      <c r="E5" s="5">
        <v>8000000</v>
      </c>
      <c r="F5" s="66" t="e">
        <f t="shared" si="1"/>
        <v>#DIV/0!</v>
      </c>
      <c r="G5" s="66">
        <f t="shared" si="2"/>
        <v>4393</v>
      </c>
      <c r="H5" s="66">
        <f t="shared" si="3"/>
        <v>3661</v>
      </c>
      <c r="I5" s="66">
        <f t="shared" si="4"/>
        <v>0</v>
      </c>
      <c r="J5" s="66">
        <f t="shared" si="5"/>
        <v>0</v>
      </c>
      <c r="K5" s="67"/>
      <c r="L5" s="67"/>
      <c r="M5" s="67"/>
      <c r="N5" s="67">
        <v>4</v>
      </c>
      <c r="O5" s="75"/>
      <c r="T5" s="2"/>
    </row>
    <row r="6" spans="1:35">
      <c r="A6" s="4">
        <v>5</v>
      </c>
      <c r="B6" s="4">
        <f>Q3</f>
        <v>0</v>
      </c>
      <c r="C6" s="4">
        <v>1800</v>
      </c>
      <c r="D6" s="4">
        <f t="shared" si="7"/>
        <v>2160</v>
      </c>
      <c r="E6" s="5">
        <v>5500000</v>
      </c>
      <c r="F6" s="66" t="e">
        <f t="shared" si="1"/>
        <v>#DIV/0!</v>
      </c>
      <c r="G6" s="66">
        <f t="shared" si="2"/>
        <v>3056</v>
      </c>
      <c r="H6" s="66">
        <f t="shared" si="3"/>
        <v>2546</v>
      </c>
      <c r="I6" s="66">
        <f t="shared" si="4"/>
        <v>0</v>
      </c>
      <c r="J6" s="66">
        <f t="shared" si="5"/>
        <v>0</v>
      </c>
      <c r="K6" s="67"/>
      <c r="L6" s="67"/>
      <c r="M6" s="67"/>
      <c r="N6" s="67">
        <v>5</v>
      </c>
      <c r="O6" s="75"/>
      <c r="T6" s="2"/>
      <c r="AI6" t="s">
        <v>73</v>
      </c>
    </row>
    <row r="7" spans="1:35">
      <c r="A7" s="4">
        <v>6</v>
      </c>
      <c r="B7" s="4">
        <v>2000</v>
      </c>
      <c r="C7" s="4">
        <f t="shared" si="0"/>
        <v>2400</v>
      </c>
      <c r="D7" s="4">
        <f t="shared" si="7"/>
        <v>2880</v>
      </c>
      <c r="E7" s="5">
        <v>7000000</v>
      </c>
      <c r="F7" s="4">
        <f t="shared" si="1"/>
        <v>3500</v>
      </c>
      <c r="G7" s="4">
        <f t="shared" si="2"/>
        <v>2917</v>
      </c>
      <c r="H7" s="4">
        <f t="shared" si="3"/>
        <v>2431</v>
      </c>
      <c r="I7" s="4">
        <f t="shared" si="4"/>
        <v>0</v>
      </c>
      <c r="J7" s="4">
        <f t="shared" si="5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v>7</v>
      </c>
      <c r="B8" s="4">
        <f t="shared" si="6"/>
        <v>0</v>
      </c>
      <c r="C8" s="4">
        <v>1417</v>
      </c>
      <c r="D8" s="4">
        <f t="shared" si="7"/>
        <v>1700.3999999999999</v>
      </c>
      <c r="E8" s="5">
        <v>4700000</v>
      </c>
      <c r="F8" s="4" t="e">
        <f t="shared" si="1"/>
        <v>#DIV/0!</v>
      </c>
      <c r="G8" s="4">
        <f t="shared" si="2"/>
        <v>3317</v>
      </c>
      <c r="H8" s="4">
        <f t="shared" si="3"/>
        <v>2764</v>
      </c>
      <c r="I8" s="4">
        <f t="shared" si="4"/>
        <v>0</v>
      </c>
      <c r="J8" s="4">
        <f t="shared" si="5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ref="A9:A15" si="8">N9</f>
        <v>0</v>
      </c>
      <c r="B9" s="4">
        <f t="shared" si="6"/>
        <v>0</v>
      </c>
      <c r="C9" s="4">
        <f t="shared" si="0"/>
        <v>0</v>
      </c>
      <c r="D9" s="4">
        <f t="shared" si="7"/>
        <v>0</v>
      </c>
      <c r="E9" s="5">
        <f t="shared" ref="E9:E15" si="9">R9</f>
        <v>0</v>
      </c>
      <c r="F9" s="4" t="e">
        <f t="shared" si="1"/>
        <v>#DIV/0!</v>
      </c>
      <c r="G9" s="4" t="e">
        <f t="shared" si="2"/>
        <v>#DIV/0!</v>
      </c>
      <c r="H9" s="4" t="e">
        <f t="shared" si="3"/>
        <v>#DIV/0!</v>
      </c>
      <c r="I9" s="4">
        <f t="shared" si="4"/>
        <v>0</v>
      </c>
      <c r="J9" s="4">
        <f t="shared" si="5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8"/>
        <v>0</v>
      </c>
      <c r="B10" s="4">
        <f t="shared" si="6"/>
        <v>0</v>
      </c>
      <c r="C10" s="4">
        <f t="shared" si="0"/>
        <v>0</v>
      </c>
      <c r="D10" s="4">
        <f t="shared" si="7"/>
        <v>0</v>
      </c>
      <c r="E10" s="5">
        <f t="shared" si="9"/>
        <v>0</v>
      </c>
      <c r="F10" s="4" t="e">
        <f t="shared" si="1"/>
        <v>#DIV/0!</v>
      </c>
      <c r="G10" s="4" t="e">
        <f t="shared" si="2"/>
        <v>#DIV/0!</v>
      </c>
      <c r="H10" s="4" t="e">
        <f t="shared" si="3"/>
        <v>#DIV/0!</v>
      </c>
      <c r="I10" s="4">
        <f t="shared" si="4"/>
        <v>0</v>
      </c>
      <c r="J10" s="4">
        <f t="shared" si="5"/>
        <v>0</v>
      </c>
      <c r="O10" s="75">
        <v>0</v>
      </c>
      <c r="P10" s="75"/>
      <c r="Q10" s="75"/>
      <c r="R10" s="2"/>
      <c r="S10" s="2"/>
    </row>
    <row r="11" spans="1:35" ht="16.5">
      <c r="A11" s="4">
        <f t="shared" si="8"/>
        <v>0</v>
      </c>
      <c r="B11" s="4">
        <f t="shared" si="6"/>
        <v>0</v>
      </c>
      <c r="C11" s="4">
        <f t="shared" si="0"/>
        <v>0</v>
      </c>
      <c r="D11" s="4">
        <f t="shared" si="7"/>
        <v>0</v>
      </c>
      <c r="E11" s="5">
        <f t="shared" si="9"/>
        <v>0</v>
      </c>
      <c r="F11" s="4" t="e">
        <f t="shared" si="1"/>
        <v>#DIV/0!</v>
      </c>
      <c r="G11" s="4" t="e">
        <f t="shared" si="2"/>
        <v>#DIV/0!</v>
      </c>
      <c r="H11" s="4" t="e">
        <f t="shared" si="3"/>
        <v>#DIV/0!</v>
      </c>
      <c r="I11" s="4">
        <f t="shared" si="4"/>
        <v>0</v>
      </c>
      <c r="J11" s="4">
        <f t="shared" si="5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8"/>
        <v>0</v>
      </c>
      <c r="B12" s="4">
        <f t="shared" si="6"/>
        <v>0</v>
      </c>
      <c r="C12" s="4">
        <f t="shared" si="0"/>
        <v>0</v>
      </c>
      <c r="D12" s="4">
        <f t="shared" si="7"/>
        <v>0</v>
      </c>
      <c r="E12" s="5">
        <f t="shared" si="9"/>
        <v>0</v>
      </c>
      <c r="F12" s="4" t="e">
        <f t="shared" si="1"/>
        <v>#DIV/0!</v>
      </c>
      <c r="G12" s="4" t="e">
        <f t="shared" si="2"/>
        <v>#DIV/0!</v>
      </c>
      <c r="H12" s="4" t="e">
        <f t="shared" si="3"/>
        <v>#DIV/0!</v>
      </c>
      <c r="I12" s="4">
        <f t="shared" si="4"/>
        <v>0</v>
      </c>
      <c r="J12" s="4">
        <f t="shared" si="5"/>
        <v>0</v>
      </c>
      <c r="O12">
        <v>0</v>
      </c>
      <c r="R12" s="2"/>
      <c r="S12" s="2"/>
      <c r="V12" s="71"/>
    </row>
    <row r="13" spans="1:35">
      <c r="A13" s="4">
        <f t="shared" si="8"/>
        <v>0</v>
      </c>
      <c r="B13" s="4">
        <f t="shared" si="6"/>
        <v>0</v>
      </c>
      <c r="C13" s="4">
        <f t="shared" si="0"/>
        <v>0</v>
      </c>
      <c r="D13" s="4">
        <f t="shared" si="7"/>
        <v>0</v>
      </c>
      <c r="E13" s="5">
        <f t="shared" si="9"/>
        <v>0</v>
      </c>
      <c r="F13" s="4" t="e">
        <f t="shared" si="1"/>
        <v>#DIV/0!</v>
      </c>
      <c r="G13" s="4" t="e">
        <f t="shared" si="2"/>
        <v>#DIV/0!</v>
      </c>
      <c r="H13" s="4" t="e">
        <f t="shared" si="3"/>
        <v>#DIV/0!</v>
      </c>
      <c r="I13" s="4">
        <f t="shared" si="4"/>
        <v>0</v>
      </c>
      <c r="J13" s="4">
        <f t="shared" si="5"/>
        <v>0</v>
      </c>
      <c r="R13" s="2"/>
      <c r="S13" s="2"/>
    </row>
    <row r="14" spans="1:35">
      <c r="A14" s="4">
        <f t="shared" si="8"/>
        <v>0</v>
      </c>
      <c r="B14" s="4">
        <f t="shared" si="6"/>
        <v>0</v>
      </c>
      <c r="C14" s="4">
        <f t="shared" si="0"/>
        <v>0</v>
      </c>
      <c r="D14" s="4">
        <f t="shared" si="7"/>
        <v>0</v>
      </c>
      <c r="E14" s="5">
        <f t="shared" si="9"/>
        <v>0</v>
      </c>
      <c r="F14" s="4" t="e">
        <f t="shared" si="1"/>
        <v>#DIV/0!</v>
      </c>
      <c r="G14" s="4" t="e">
        <f t="shared" si="2"/>
        <v>#DIV/0!</v>
      </c>
      <c r="H14" s="4" t="e">
        <f t="shared" si="3"/>
        <v>#DIV/0!</v>
      </c>
      <c r="I14" s="4">
        <f t="shared" si="4"/>
        <v>0</v>
      </c>
      <c r="J14" s="4">
        <f t="shared" si="5"/>
        <v>0</v>
      </c>
      <c r="R14" s="2"/>
      <c r="S14" s="2"/>
    </row>
    <row r="15" spans="1:35">
      <c r="A15" s="4">
        <f t="shared" si="8"/>
        <v>0</v>
      </c>
      <c r="B15" s="4">
        <f t="shared" si="6"/>
        <v>0</v>
      </c>
      <c r="C15" s="4">
        <f t="shared" si="0"/>
        <v>0</v>
      </c>
      <c r="D15" s="4">
        <f t="shared" si="7"/>
        <v>0</v>
      </c>
      <c r="E15" s="5">
        <f t="shared" si="9"/>
        <v>0</v>
      </c>
      <c r="F15" s="4" t="e">
        <f t="shared" si="1"/>
        <v>#DIV/0!</v>
      </c>
      <c r="G15" s="4" t="e">
        <f t="shared" si="2"/>
        <v>#DIV/0!</v>
      </c>
      <c r="H15" s="4" t="e">
        <f t="shared" si="3"/>
        <v>#DIV/0!</v>
      </c>
      <c r="I15" s="4">
        <f t="shared" si="4"/>
        <v>0</v>
      </c>
      <c r="J15" s="4">
        <f t="shared" si="5"/>
        <v>0</v>
      </c>
      <c r="R15" s="2"/>
      <c r="S15" s="2"/>
    </row>
    <row r="16" spans="1:35">
      <c r="A16" s="4">
        <f t="shared" ref="A16:A19" si="12">N16</f>
        <v>0</v>
      </c>
      <c r="B16" s="4">
        <f t="shared" ref="B16:B19" si="13">Q16</f>
        <v>0</v>
      </c>
      <c r="C16" s="4">
        <f t="shared" ref="C16:C19" si="14">B16*1.2</f>
        <v>0</v>
      </c>
      <c r="D16" s="4">
        <f t="shared" ref="D16:D19" si="15">C16*1.2</f>
        <v>0</v>
      </c>
      <c r="E16" s="5">
        <f t="shared" ref="E16:E19" si="16">R16</f>
        <v>0</v>
      </c>
      <c r="F16" s="4" t="e">
        <f t="shared" ref="F16:F19" si="17">ROUND((E16/B16),0)</f>
        <v>#DIV/0!</v>
      </c>
      <c r="G16" s="4" t="e">
        <f t="shared" ref="G16:G19" si="18">ROUND((E16/C16),0)</f>
        <v>#DIV/0!</v>
      </c>
      <c r="H16" s="4" t="e">
        <f t="shared" ref="H16:H19" si="19">ROUND((E16/D16),0)</f>
        <v>#DIV/0!</v>
      </c>
      <c r="I16" s="4">
        <f t="shared" ref="I16:J19" si="20">T16</f>
        <v>0</v>
      </c>
      <c r="J16" s="4">
        <f t="shared" si="20"/>
        <v>0</v>
      </c>
      <c r="R16" s="2"/>
      <c r="S16" s="2"/>
    </row>
    <row r="17" spans="1:19">
      <c r="A17" s="4">
        <f t="shared" si="12"/>
        <v>0</v>
      </c>
      <c r="B17" s="4">
        <f t="shared" si="13"/>
        <v>0</v>
      </c>
      <c r="C17" s="4">
        <f t="shared" si="14"/>
        <v>0</v>
      </c>
      <c r="D17" s="4">
        <f t="shared" si="15"/>
        <v>0</v>
      </c>
      <c r="E17" s="5">
        <f t="shared" si="16"/>
        <v>0</v>
      </c>
      <c r="F17" s="4" t="e">
        <f t="shared" si="17"/>
        <v>#DIV/0!</v>
      </c>
      <c r="G17" s="4" t="e">
        <f t="shared" si="18"/>
        <v>#DIV/0!</v>
      </c>
      <c r="H17" s="4" t="e">
        <f t="shared" si="19"/>
        <v>#DIV/0!</v>
      </c>
      <c r="I17" s="4">
        <f t="shared" si="20"/>
        <v>0</v>
      </c>
      <c r="J17" s="4">
        <f t="shared" si="20"/>
        <v>0</v>
      </c>
      <c r="R17" s="2"/>
      <c r="S17" s="2"/>
    </row>
    <row r="18" spans="1:19">
      <c r="A18" s="4">
        <f t="shared" si="12"/>
        <v>0</v>
      </c>
      <c r="B18" s="4">
        <f t="shared" si="13"/>
        <v>0</v>
      </c>
      <c r="C18" s="4">
        <f t="shared" si="14"/>
        <v>0</v>
      </c>
      <c r="D18" s="4">
        <f t="shared" si="15"/>
        <v>0</v>
      </c>
      <c r="E18" s="5">
        <f t="shared" si="16"/>
        <v>0</v>
      </c>
      <c r="F18" s="4" t="e">
        <f t="shared" si="17"/>
        <v>#DIV/0!</v>
      </c>
      <c r="G18" s="4" t="e">
        <f t="shared" si="18"/>
        <v>#DIV/0!</v>
      </c>
      <c r="H18" s="4" t="e">
        <f t="shared" si="19"/>
        <v>#DIV/0!</v>
      </c>
      <c r="I18" s="4">
        <f t="shared" si="20"/>
        <v>0</v>
      </c>
      <c r="J18" s="4">
        <f t="shared" si="20"/>
        <v>0</v>
      </c>
      <c r="R18" s="2"/>
      <c r="S18" s="2"/>
    </row>
    <row r="19" spans="1:19">
      <c r="A19" s="4">
        <f t="shared" si="12"/>
        <v>0</v>
      </c>
      <c r="B19" s="4">
        <f t="shared" si="13"/>
        <v>0</v>
      </c>
      <c r="C19" s="4">
        <f t="shared" si="14"/>
        <v>0</v>
      </c>
      <c r="D19" s="4">
        <f t="shared" si="15"/>
        <v>0</v>
      </c>
      <c r="E19" s="5">
        <f t="shared" si="16"/>
        <v>0</v>
      </c>
      <c r="F19" s="4" t="e">
        <f t="shared" si="17"/>
        <v>#DIV/0!</v>
      </c>
      <c r="G19" s="4" t="e">
        <f t="shared" si="18"/>
        <v>#DIV/0!</v>
      </c>
      <c r="H19" s="4" t="e">
        <f t="shared" si="19"/>
        <v>#DIV/0!</v>
      </c>
      <c r="I19" s="4">
        <f t="shared" si="20"/>
        <v>0</v>
      </c>
      <c r="J19" s="4">
        <f t="shared" si="20"/>
        <v>0</v>
      </c>
      <c r="O19" s="75">
        <v>0</v>
      </c>
      <c r="P19" s="75">
        <f>O19/1.2</f>
        <v>0</v>
      </c>
      <c r="Q19" s="75">
        <f t="shared" ref="Q19" si="21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70" zoomScaleNormal="70" workbookViewId="0">
      <selection activeCell="S16" sqref="S1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D2" sqref="D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zoomScale="55" zoomScaleNormal="55" workbookViewId="0">
      <selection activeCell="E14" sqref="E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P15" sqref="P1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2"/>
  <sheetViews>
    <sheetView workbookViewId="0">
      <selection activeCell="K18" sqref="K18"/>
    </sheetView>
  </sheetViews>
  <sheetFormatPr defaultRowHeight="15"/>
  <sheetData>
    <row r="2" spans="4:7">
      <c r="D2">
        <v>9.6999999999999993</v>
      </c>
      <c r="E2">
        <v>12</v>
      </c>
      <c r="F2">
        <f>E2*D2</f>
        <v>116.39999999999999</v>
      </c>
    </row>
    <row r="3" spans="4:7">
      <c r="D3">
        <v>10.1</v>
      </c>
      <c r="E3">
        <v>10.1</v>
      </c>
      <c r="F3" s="75">
        <f t="shared" ref="F3:F8" si="0">E3*D3</f>
        <v>102.00999999999999</v>
      </c>
    </row>
    <row r="4" spans="4:7">
      <c r="D4">
        <v>9.3000000000000007</v>
      </c>
      <c r="E4">
        <v>9.6</v>
      </c>
      <c r="F4" s="75">
        <f t="shared" si="0"/>
        <v>89.28</v>
      </c>
    </row>
    <row r="5" spans="4:7">
      <c r="D5">
        <v>3.2</v>
      </c>
      <c r="E5">
        <v>3.6</v>
      </c>
      <c r="F5" s="75">
        <f t="shared" si="0"/>
        <v>11.520000000000001</v>
      </c>
    </row>
    <row r="6" spans="4:7">
      <c r="D6">
        <v>4.8</v>
      </c>
      <c r="E6">
        <v>5.2</v>
      </c>
      <c r="F6" s="75">
        <f t="shared" si="0"/>
        <v>24.96</v>
      </c>
    </row>
    <row r="7" spans="4:7">
      <c r="D7">
        <v>4.5</v>
      </c>
      <c r="E7">
        <v>10.1</v>
      </c>
      <c r="F7" s="75">
        <f t="shared" si="0"/>
        <v>45.449999999999996</v>
      </c>
    </row>
    <row r="8" spans="4:7">
      <c r="D8">
        <v>2.2000000000000002</v>
      </c>
      <c r="E8">
        <v>3.1</v>
      </c>
      <c r="F8" s="75">
        <f t="shared" si="0"/>
        <v>6.8200000000000012</v>
      </c>
    </row>
    <row r="9" spans="4:7">
      <c r="F9">
        <f>SUM(F2:F8)</f>
        <v>396.43999999999988</v>
      </c>
    </row>
    <row r="10" spans="4:7">
      <c r="D10">
        <v>3.1</v>
      </c>
      <c r="E10">
        <v>10.1</v>
      </c>
      <c r="F10">
        <f>E10*D10</f>
        <v>31.31</v>
      </c>
    </row>
    <row r="12" spans="4:7">
      <c r="F12" s="118">
        <f>F9+F10</f>
        <v>427.74999999999989</v>
      </c>
      <c r="G12" s="118">
        <f>F12*1.35</f>
        <v>577.46249999999986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Sheet3</vt:lpstr>
      <vt:lpstr>Sheet4</vt:lpstr>
      <vt:lpstr>Sheet6</vt:lpstr>
      <vt:lpstr>Sheet7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2024-06-27T16:30:00Z</dcterms:modified>
</cp:coreProperties>
</file>