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CHIN NILKHANTHRAO GHODE - SBI\"/>
    </mc:Choice>
  </mc:AlternateContent>
  <xr:revisionPtr revIDLastSave="0" documentId="13_ncr:1_{2DC64370-4F4B-4784-8757-95DF838A68D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<sst xmlns="http://schemas.openxmlformats.org/spreadsheetml/2006/main" count="49" uniqueCount="43">
  <si>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</si>
  <si>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</si>
  <si>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</si>
  <si>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</si>
  <si>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</si>
  <si>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</si>
  <si>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</si>
  <si>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</si>
  <si>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</si>
  <si>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</si>
  <si>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</si>
  <si>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</si>
  <si>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</si>
  <si>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</si>
  <si>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</si>
  <si>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</si>
  <si>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</si>
  <si>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</si>
  <si>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</si>
  <si>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</si>
  <si>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</si>
  <si>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</si>
  <si>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</si>
  <si>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</si>
  <si>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</si>
  <si>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</si>
  <si>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</si>
  <si>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</si>
  <si>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</si>
  <si>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</si>
  <si>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</si>
  <si>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</si>
  <si>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</si>
  <si>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</si>
  <si>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</si>
  <si>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</si>
  <si>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</si>
  <si>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</si>
  <si>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</si>
  <si>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</si>
  <si>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SACHIN NILKHANTHRAO GHODE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</si>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</sst>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ECEFE-71EC-4576-8E10-36736956A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078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286981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74091-1768-46DA-B26F-3C257D4B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21381" cy="7678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46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C02FF-BC70-4E21-B26E-D4800DA4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41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D8E68-0BFA-4A36-9A24-719E29DFB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792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182017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4E46B-EFA0-4B51-A00B-67D88DAC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40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76F2F-8B18-4CCC-9A0D-DCE61D7C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401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CF52EA-D1A8-4A0B-A82C-54772300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16651-7512-4E9D-9520-84B4A587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592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EF6DC-7C2E-4C3B-AEB3-A9D1DFE1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725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C516C-1991-4FE9-ADF6-0AD72E7A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628</v>
      </c>
      <c r="C3" s="4">
        <f>B3*1.2</f>
        <v>753.6</v>
      </c>
      <c r="D3" s="4">
        <f t="shared" ref="D3:D14" si="2">C3*1.2</f>
        <v>904.32</v>
      </c>
      <c r="E3" s="5">
        <f t="shared" ref="E3:E14" si="3">R3</f>
        <v>5125000</v>
      </c>
      <c r="F3" s="9">
        <f t="shared" ref="F3:F14" si="4">ROUND((E3/B3),0)</f>
        <v>8161</v>
      </c>
      <c r="G3" s="9">
        <f t="shared" ref="G3:G14" si="5">ROUND((E3/C3),0)</f>
        <v>6801</v>
      </c>
      <c r="H3" s="9">
        <f t="shared" ref="H3:H14" si="6">ROUND((E3/D3),0)</f>
        <v>5667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628</v>
      </c>
      <c r="R3" s="2">
        <v>5125000</v>
      </c>
    </row>
    <row r="4" spans="1:20" x14ac:dyDescent="0.25">
      <c r="A4" s="4">
        <f t="shared" ref="A4:A9" si="9">N4</f>
        <v>0</v>
      </c>
      <c r="B4" s="4">
        <f t="shared" ref="B4:B9" si="10">Q4</f>
        <v>667</v>
      </c>
      <c r="C4" s="4">
        <f t="shared" ref="C4:C9" si="11">B4*1.2</f>
        <v>800.4</v>
      </c>
      <c r="D4" s="4">
        <f t="shared" ref="D4:D9" si="12">C4*1.2</f>
        <v>960.4799999999999</v>
      </c>
      <c r="E4" s="5">
        <f t="shared" ref="E4:E9" si="13">R4</f>
        <v>6100000</v>
      </c>
      <c r="F4" s="9">
        <f t="shared" ref="F4:F9" si="14">ROUND((E4/B4),0)</f>
        <v>9145</v>
      </c>
      <c r="G4" s="9">
        <f t="shared" ref="G4:G9" si="15">ROUND((E4/C4),0)</f>
        <v>7621</v>
      </c>
      <c r="H4" s="9">
        <f t="shared" ref="H4:H9" si="16">ROUND((E4/D4),0)</f>
        <v>6351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667</v>
      </c>
      <c r="R4" s="2">
        <v>6100000</v>
      </c>
    </row>
    <row r="5" spans="1:20" s="47" customFormat="1" x14ac:dyDescent="0.25">
      <c r="A5" s="45">
        <f t="shared" si="9"/>
        <v>0</v>
      </c>
      <c r="B5" s="45">
        <f t="shared" si="10"/>
        <v>667</v>
      </c>
      <c r="C5" s="45">
        <f t="shared" si="11"/>
        <v>800.4</v>
      </c>
      <c r="D5" s="45">
        <f t="shared" si="12"/>
        <v>960.4799999999999</v>
      </c>
      <c r="E5" s="46">
        <f t="shared" si="13"/>
        <v>6500000</v>
      </c>
      <c r="F5" s="45">
        <f t="shared" si="14"/>
        <v>9745</v>
      </c>
      <c r="G5" s="45">
        <f t="shared" si="15"/>
        <v>8121</v>
      </c>
      <c r="H5" s="45">
        <f t="shared" si="16"/>
        <v>6767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si="18"/>
        <v>0</v>
      </c>
      <c r="Q5" s="47">
        <v>667</v>
      </c>
      <c r="R5" s="48">
        <v>6500000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5100000</v>
      </c>
      <c r="F16" s="9">
        <f t="shared" ref="F16:F28" si="36">ROUND((E16/B16),0)</f>
        <v>7846</v>
      </c>
      <c r="G16" s="9">
        <f t="shared" ref="G16:G28" si="37">ROUND((E16/C16),0)</f>
        <v>6538</v>
      </c>
      <c r="H16" s="9">
        <f t="shared" ref="H16:H28" si="38">ROUND((E16/D16),0)</f>
        <v>5449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5100000</v>
      </c>
    </row>
    <row r="17" spans="1:24" x14ac:dyDescent="0.25">
      <c r="A17" s="4">
        <f t="shared" si="32"/>
        <v>0</v>
      </c>
      <c r="B17" s="4">
        <f t="shared" si="33"/>
        <v>840</v>
      </c>
      <c r="C17" s="4">
        <f t="shared" ref="C17:C28" si="41">B17*1.2</f>
        <v>1008</v>
      </c>
      <c r="D17" s="4">
        <f t="shared" si="34"/>
        <v>1209.5999999999999</v>
      </c>
      <c r="E17" s="5">
        <f t="shared" si="35"/>
        <v>8600000</v>
      </c>
      <c r="F17" s="9">
        <f t="shared" si="36"/>
        <v>10238</v>
      </c>
      <c r="G17" s="9">
        <f t="shared" si="37"/>
        <v>8532</v>
      </c>
      <c r="H17" s="9">
        <f t="shared" si="38"/>
        <v>7110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840</v>
      </c>
      <c r="R17" s="2">
        <v>8600000</v>
      </c>
    </row>
    <row r="18" spans="1:24" x14ac:dyDescent="0.25">
      <c r="A18" s="4">
        <f t="shared" si="32"/>
        <v>0</v>
      </c>
      <c r="B18" s="4">
        <f t="shared" si="33"/>
        <v>798</v>
      </c>
      <c r="C18" s="4">
        <f t="shared" si="41"/>
        <v>957.59999999999991</v>
      </c>
      <c r="D18" s="4">
        <f t="shared" si="34"/>
        <v>1149.1199999999999</v>
      </c>
      <c r="E18" s="5">
        <f t="shared" si="35"/>
        <v>7600000</v>
      </c>
      <c r="F18" s="9">
        <f t="shared" si="36"/>
        <v>9524</v>
      </c>
      <c r="G18" s="9">
        <f t="shared" si="37"/>
        <v>7937</v>
      </c>
      <c r="H18" s="9">
        <f t="shared" si="38"/>
        <v>6614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798</v>
      </c>
      <c r="R18" s="2">
        <v>7600000</v>
      </c>
    </row>
    <row r="19" spans="1:24" s="47" customFormat="1" x14ac:dyDescent="0.25">
      <c r="A19" s="45">
        <f t="shared" si="32"/>
        <v>0</v>
      </c>
      <c r="B19" s="45">
        <f t="shared" si="33"/>
        <v>1350</v>
      </c>
      <c r="C19" s="45">
        <f t="shared" si="41"/>
        <v>1620</v>
      </c>
      <c r="D19" s="45">
        <f t="shared" si="34"/>
        <v>1944</v>
      </c>
      <c r="E19" s="46">
        <f t="shared" si="35"/>
        <v>15000000</v>
      </c>
      <c r="F19" s="45">
        <f t="shared" si="36"/>
        <v>11111</v>
      </c>
      <c r="G19" s="45">
        <f t="shared" si="37"/>
        <v>9259</v>
      </c>
      <c r="H19" s="45">
        <f t="shared" si="38"/>
        <v>7716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1350</v>
      </c>
      <c r="R19" s="48">
        <v>15000000</v>
      </c>
    </row>
    <row r="20" spans="1:24" x14ac:dyDescent="0.25">
      <c r="A20" s="4">
        <f t="shared" si="32"/>
        <v>0</v>
      </c>
      <c r="B20" s="4">
        <f t="shared" si="33"/>
        <v>666</v>
      </c>
      <c r="C20" s="4">
        <f t="shared" si="41"/>
        <v>799.19999999999993</v>
      </c>
      <c r="D20" s="4">
        <f t="shared" si="34"/>
        <v>959.03999999999985</v>
      </c>
      <c r="E20" s="5">
        <f t="shared" si="35"/>
        <v>6200000</v>
      </c>
      <c r="F20" s="9">
        <f t="shared" si="36"/>
        <v>9309</v>
      </c>
      <c r="G20" s="9">
        <f t="shared" si="37"/>
        <v>7758</v>
      </c>
      <c r="H20" s="9">
        <f t="shared" si="38"/>
        <v>6465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666</v>
      </c>
      <c r="R20" s="2">
        <v>6200000</v>
      </c>
    </row>
    <row r="21" spans="1:24" s="47" customFormat="1" x14ac:dyDescent="0.25">
      <c r="A21" s="45">
        <f t="shared" si="32"/>
        <v>0</v>
      </c>
      <c r="B21" s="45">
        <f t="shared" si="33"/>
        <v>628</v>
      </c>
      <c r="C21" s="45">
        <f t="shared" si="41"/>
        <v>753.6</v>
      </c>
      <c r="D21" s="45">
        <f t="shared" si="34"/>
        <v>904.32</v>
      </c>
      <c r="E21" s="46">
        <f t="shared" si="35"/>
        <v>8500000</v>
      </c>
      <c r="F21" s="45">
        <f t="shared" si="36"/>
        <v>13535</v>
      </c>
      <c r="G21" s="45">
        <f t="shared" si="37"/>
        <v>11279</v>
      </c>
      <c r="H21" s="45">
        <f t="shared" si="38"/>
        <v>9399</v>
      </c>
      <c r="I21" s="45" t="e">
        <f>#REF!</f>
        <v>#REF!</v>
      </c>
      <c r="J21" s="45">
        <f t="shared" si="39"/>
        <v>0</v>
      </c>
      <c r="O21" s="47">
        <v>0</v>
      </c>
      <c r="P21" s="47">
        <f t="shared" si="40"/>
        <v>0</v>
      </c>
      <c r="Q21" s="47">
        <v>628</v>
      </c>
      <c r="R21" s="48">
        <v>8500000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D32" t="s">
        <v>41</v>
      </c>
      <c r="E32">
        <v>667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52</v>
      </c>
      <c r="X34" s="24">
        <v>2016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12</v>
      </c>
      <c r="X36" s="24"/>
    </row>
    <row r="37" spans="15:25" ht="15.75" x14ac:dyDescent="0.25">
      <c r="U37" s="17"/>
      <c r="V37" s="26"/>
      <c r="W37" s="27">
        <f>W36%</f>
        <v>0.12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300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10700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667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7136900</v>
      </c>
      <c r="X45" s="33"/>
    </row>
    <row r="46" spans="15:25" ht="15.75" x14ac:dyDescent="0.25">
      <c r="S46" s="11"/>
      <c r="T46" s="10"/>
      <c r="U46" s="17" t="s">
        <v>25</v>
      </c>
      <c r="V46" s="23"/>
      <c r="W46" s="44">
        <f>W45*0.9</f>
        <v>6423210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5709520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1667500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14868.541666666666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0" sqref="U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2" sqref="S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4" sqref="S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8" sqref="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7" sqref="Q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2024-06-29T06:49:19Z</dcterms:modified>
</cp:coreProperties>
</file>