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3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8" i="4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P5"/>
  <c r="Q5" s="1"/>
  <c r="B5" s="1"/>
  <c r="J5"/>
  <c r="I5"/>
  <c r="E5"/>
  <c r="A5"/>
  <c r="P4"/>
  <c r="Q4" s="1"/>
  <c r="B4" s="1"/>
  <c r="J4"/>
  <c r="I4"/>
  <c r="E4"/>
  <c r="A4"/>
  <c r="P3"/>
  <c r="B3" s="1"/>
  <c r="J3"/>
  <c r="I3"/>
  <c r="E3"/>
  <c r="A3"/>
  <c r="Q2"/>
  <c r="B2" s="1"/>
  <c r="J2"/>
  <c r="I2"/>
  <c r="E2"/>
  <c r="A2"/>
  <c r="C18" i="25"/>
  <c r="C3" i="4" l="1"/>
  <c r="D3" s="1"/>
  <c r="H3" s="1"/>
  <c r="F3"/>
  <c r="C7"/>
  <c r="D7" s="1"/>
  <c r="F7"/>
  <c r="C2"/>
  <c r="D2" s="1"/>
  <c r="H2" s="1"/>
  <c r="F2"/>
  <c r="C6"/>
  <c r="D6" s="1"/>
  <c r="F6"/>
  <c r="C5"/>
  <c r="D5" s="1"/>
  <c r="F5"/>
  <c r="C4"/>
  <c r="D4" s="1"/>
  <c r="F4"/>
  <c r="C8"/>
  <c r="D8" s="1"/>
  <c r="F8"/>
  <c r="G6"/>
  <c r="G5"/>
  <c r="G4"/>
  <c r="G7"/>
  <c r="H4"/>
  <c r="H5"/>
  <c r="H6"/>
  <c r="H7"/>
  <c r="H8"/>
  <c r="Q9"/>
  <c r="B9" s="1"/>
  <c r="C9" s="1"/>
  <c r="D9" s="1"/>
  <c r="P9"/>
  <c r="J9"/>
  <c r="I9"/>
  <c r="E9"/>
  <c r="F9" s="1"/>
  <c r="A9"/>
  <c r="G3" l="1"/>
  <c r="G8"/>
  <c r="G2"/>
  <c r="H9"/>
  <c r="G9"/>
  <c r="P15"/>
  <c r="Q15" s="1"/>
  <c r="B15" s="1"/>
  <c r="J15"/>
  <c r="I15"/>
  <c r="E15"/>
  <c r="A15"/>
  <c r="P1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N8" i="24"/>
  <c r="N7"/>
  <c r="N6"/>
  <c r="N5"/>
  <c r="F12" i="4" l="1"/>
  <c r="C12"/>
  <c r="F11"/>
  <c r="C11"/>
  <c r="F15"/>
  <c r="C15"/>
  <c r="F10"/>
  <c r="C10"/>
  <c r="F14"/>
  <c r="C14"/>
  <c r="F13"/>
  <c r="C13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G14" i="4" l="1"/>
  <c r="D14"/>
  <c r="H14" s="1"/>
  <c r="D15"/>
  <c r="H15" s="1"/>
  <c r="G15"/>
  <c r="G12"/>
  <c r="D12"/>
  <c r="H12" s="1"/>
  <c r="D13"/>
  <c r="H13" s="1"/>
  <c r="G13"/>
  <c r="D10"/>
  <c r="H10" s="1"/>
  <c r="G10"/>
  <c r="D11"/>
  <c r="H11" s="1"/>
  <c r="G11"/>
  <c r="D9" i="25"/>
  <c r="C10" s="1"/>
  <c r="E10" s="1"/>
  <c r="D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E20" s="1"/>
  <c r="C25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B18" l="1"/>
  <c r="B17"/>
  <c r="B19"/>
  <c r="C19" l="1"/>
  <c r="G19" s="1"/>
  <c r="F19"/>
  <c r="C18"/>
  <c r="G18" s="1"/>
  <c r="F18"/>
  <c r="C17"/>
  <c r="G17" s="1"/>
  <c r="F17"/>
  <c r="D19"/>
  <c r="H19" s="1"/>
  <c r="D17"/>
  <c r="H17" s="1"/>
  <c r="D18"/>
  <c r="H18" s="1"/>
</calcChain>
</file>

<file path=xl/sharedStrings.xml><?xml version="1.0" encoding="utf-8"?>
<sst xmlns="http://schemas.openxmlformats.org/spreadsheetml/2006/main" count="133" uniqueCount="100">
  <si>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</si>
  <si>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</si>
  <si>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</si>
  <si>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</si>
  <si>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</si>
  <si>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</si>
  <si>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</si>
  <si>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</si>
  <si>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</si>
  <si>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</si>
  <si>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</si>
  <si>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</si>
  <si>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</si>
  <si>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</si>
  <si>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</si>
  <si>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</si>
  <si>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</si>
  <si>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</si>
  <si>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</si>
  <si>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</si>
  <si>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</si>
  <si>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</si>
  <si>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</si>
  <si>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</si>
  <si>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</si>
  <si>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</si>
  <si>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</si>
  <si>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</si>
  <si>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</si>
  <si>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</si>
  <si>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</si>
  <si>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</si>
  <si>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</si>
  <si>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</si>
  <si>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</si>
  <si>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</si>
  <si>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</si>
  <si>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</si>
  <si>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</si>
  <si>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</si>
  <si>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</si>
  <si>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</si>
  <si>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</si>
  <si>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</si>
  <si>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</si>
  <si>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</si>
  <si>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</si>
  <si>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</si>
  <si>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</si>
  <si>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</si>
  <si>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</si>
  <si>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</si>
  <si>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</si>
  <si>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</si>
  <si>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</si>
  <si>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</si>
  <si>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</si>
  <si>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</si>
  <si>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</si>
  <si>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</si>
  <si>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</si>
  <si>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</si>
  <si>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</si>
  <si>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</si>
  <si>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</si>
  <si>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</si>
  <si>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</si>
  <si>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</si>
  <si>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</si>
  <si>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</si>
  <si>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</si>
  <si>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</si>
  <si>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</si>
  <si>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</si>
  <si>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</si>
  <si>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</si>
  <si>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</si>
  <si>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</si>
  <si>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</si>
  <si>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</si>
  <si>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</si>
  <si>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</si>
  <si>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</si>
  <si>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</si>
  <si>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</si>
  <si>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</si>
  <si>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</si>
  <si>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</si>
  <si>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</si>
  <si>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</si>
  <si>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</si>
  <si>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</si>
  <si>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</si>
  <si>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</si>
  <si>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</si>
  <si>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</si>
  <si>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</si>
  <si>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</si>
  <si>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BA</t>
  </si>
  <si>
    <t>rate on 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</si>
</sst>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528430</xdr:colOff>
      <xdr:row>2</xdr:row>
      <xdr:rowOff>39342</xdr:rowOff>
    </xdr:from>
    <xdr:to>
      <xdr:col>10</xdr:col>
      <xdr:colOff>153643</xdr:colOff>
      <xdr:row>23</xdr:row>
      <xdr:rowOff>96492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28430" y="420342"/>
          <a:ext cx="5754343" cy="40576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2</xdr:row>
      <xdr:rowOff>19050</xdr:rowOff>
    </xdr:from>
    <xdr:to>
      <xdr:col>9</xdr:col>
      <xdr:colOff>581025</xdr:colOff>
      <xdr:row>22</xdr:row>
      <xdr:rowOff>142875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2900" y="400050"/>
          <a:ext cx="5724525" cy="39338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0" sqref="E10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35535</v>
      </c>
      <c r="F2" s="71"/>
      <c r="G2" s="116" t="s">
        <v>77</v>
      </c>
      <c r="H2" s="117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33500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33500</v>
      </c>
      <c r="D5" s="56" t="s">
        <v>61</v>
      </c>
      <c r="E5" s="57">
        <f>ROUND(C5/10.764,0)</f>
        <v>3112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11400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22100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0.12</v>
      </c>
      <c r="D8" s="98">
        <f>1-C8</f>
        <v>0.88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19448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30848</v>
      </c>
      <c r="D10" s="56" t="s">
        <v>61</v>
      </c>
      <c r="E10" s="57">
        <f>ROUND(C10/10.764,0)</f>
        <v>2866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2012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12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48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v>1201</v>
      </c>
      <c r="D17" s="71">
        <f>C17*E10</f>
        <v>3442066</v>
      </c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>
        <f>C17*2000</f>
        <v>2402000</v>
      </c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8"/>
      <c r="L1" s="118"/>
      <c r="M1" s="118"/>
      <c r="N1" s="118"/>
      <c r="O1" s="118"/>
      <c r="P1" s="118"/>
      <c r="Q1" s="118"/>
      <c r="R1" s="118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C9" sqref="C9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6000</v>
      </c>
      <c r="D3" s="20" t="s">
        <v>99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4000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12</v>
      </c>
      <c r="D7" s="24"/>
      <c r="F7" s="74"/>
      <c r="G7" s="74"/>
    </row>
    <row r="8" spans="1:9">
      <c r="A8" s="15" t="s">
        <v>18</v>
      </c>
      <c r="B8" s="23"/>
      <c r="C8" s="24">
        <v>48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18</v>
      </c>
      <c r="D10" s="24"/>
      <c r="F10" s="74"/>
      <c r="G10" s="74"/>
    </row>
    <row r="11" spans="1:9">
      <c r="A11" s="15"/>
      <c r="B11" s="25"/>
      <c r="C11" s="26">
        <f>C10%</f>
        <v>0.18</v>
      </c>
      <c r="D11" s="26"/>
      <c r="F11" s="74"/>
      <c r="G11" s="74"/>
    </row>
    <row r="12" spans="1:9">
      <c r="A12" s="15" t="s">
        <v>21</v>
      </c>
      <c r="B12" s="18"/>
      <c r="C12" s="19">
        <f>C6*C11</f>
        <v>360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1640</v>
      </c>
      <c r="D13" s="22"/>
      <c r="F13" s="74"/>
      <c r="G13" s="74"/>
    </row>
    <row r="14" spans="1:9">
      <c r="A14" s="15" t="s">
        <v>15</v>
      </c>
      <c r="B14" s="18"/>
      <c r="C14" s="19">
        <f>C5</f>
        <v>4000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5640</v>
      </c>
      <c r="D16" s="20"/>
      <c r="E16" s="60"/>
      <c r="F16" s="74"/>
      <c r="G16" s="74"/>
    </row>
    <row r="17" spans="1:9">
      <c r="B17" s="23"/>
      <c r="C17" s="24"/>
      <c r="D17" s="24"/>
      <c r="F17" s="74"/>
      <c r="G17" s="74"/>
    </row>
    <row r="18" spans="1:9" ht="16.5">
      <c r="A18" s="27" t="s">
        <v>98</v>
      </c>
      <c r="B18" s="7"/>
      <c r="C18" s="72">
        <v>1001</v>
      </c>
      <c r="D18" s="72"/>
      <c r="E18" s="73"/>
      <c r="F18" s="74"/>
      <c r="G18" s="74"/>
    </row>
    <row r="19" spans="1:9">
      <c r="A19" s="15"/>
      <c r="B19" s="6"/>
      <c r="C19" s="29">
        <f>C18*C16</f>
        <v>5645640</v>
      </c>
      <c r="D19" s="74" t="s">
        <v>68</v>
      </c>
      <c r="E19" s="29"/>
      <c r="F19" s="74" t="s">
        <v>68</v>
      </c>
      <c r="G19" s="74"/>
    </row>
    <row r="20" spans="1:9">
      <c r="A20" s="15"/>
      <c r="C20" s="30">
        <f>C19*95%</f>
        <v>5363358</v>
      </c>
      <c r="D20" s="74" t="s">
        <v>24</v>
      </c>
      <c r="E20" s="30">
        <f>C20*90%</f>
        <v>4827022.2</v>
      </c>
      <c r="F20" s="74" t="s">
        <v>24</v>
      </c>
      <c r="G20" s="74"/>
    </row>
    <row r="21" spans="1:9">
      <c r="A21" s="15"/>
      <c r="C21" s="30">
        <f>C19*80%</f>
        <v>4516512</v>
      </c>
      <c r="D21" s="74" t="s">
        <v>25</v>
      </c>
      <c r="E21" s="30"/>
      <c r="F21" s="74" t="s">
        <v>25</v>
      </c>
      <c r="G21" s="74"/>
    </row>
    <row r="22" spans="1:9">
      <c r="A22" s="15"/>
      <c r="E22" s="60"/>
      <c r="F22" s="74"/>
      <c r="G22" s="74"/>
    </row>
    <row r="23" spans="1:9">
      <c r="A23" s="31" t="s">
        <v>26</v>
      </c>
      <c r="B23" s="32"/>
      <c r="C23" s="33">
        <f>C4*C18</f>
        <v>2002000</v>
      </c>
      <c r="D23" s="33">
        <f>D4*D18</f>
        <v>0</v>
      </c>
      <c r="H23" s="115"/>
      <c r="I23" s="115"/>
    </row>
    <row r="24" spans="1:9">
      <c r="A24" s="15" t="s">
        <v>27</v>
      </c>
      <c r="H24" s="115"/>
      <c r="I24" s="115"/>
    </row>
    <row r="25" spans="1:9">
      <c r="A25" s="34" t="s">
        <v>28</v>
      </c>
      <c r="B25" s="16"/>
      <c r="C25" s="30">
        <f>C19*0.025/12</f>
        <v>11761.75</v>
      </c>
      <c r="D25" s="30"/>
      <c r="I25" s="115"/>
    </row>
    <row r="26" spans="1:9">
      <c r="C26" s="30"/>
      <c r="D26" s="30"/>
    </row>
    <row r="27" spans="1:9">
      <c r="C27" s="30"/>
      <c r="D27" s="30"/>
    </row>
    <row r="28" spans="1:9">
      <c r="C28"/>
      <c r="D28"/>
    </row>
    <row r="29" spans="1:9">
      <c r="C29"/>
      <c r="D29"/>
    </row>
    <row r="30" spans="1:9">
      <c r="C30"/>
      <c r="D30"/>
    </row>
    <row r="31" spans="1:9">
      <c r="C31"/>
      <c r="D31"/>
    </row>
    <row r="32" spans="1:9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abSelected="1" topLeftCell="C1" zoomScale="70" zoomScaleNormal="70" workbookViewId="0">
      <selection activeCell="P3" sqref="P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8" si="0">N2</f>
        <v>0</v>
      </c>
      <c r="B2" s="4">
        <f t="shared" ref="B2:B8" si="1">Q2</f>
        <v>932.5</v>
      </c>
      <c r="C2" s="4">
        <f t="shared" ref="C2:C8" si="2">B2*1.2</f>
        <v>1119</v>
      </c>
      <c r="D2" s="4">
        <f t="shared" ref="D2:D8" si="3">C2*1.2</f>
        <v>1342.8</v>
      </c>
      <c r="E2" s="5">
        <f t="shared" ref="E2:E8" si="4">R2</f>
        <v>6123000</v>
      </c>
      <c r="F2" s="4">
        <f t="shared" ref="F2:F8" si="5">ROUND((E2/B2),0)</f>
        <v>6566</v>
      </c>
      <c r="G2" s="4">
        <f t="shared" ref="G2:G8" si="6">ROUND((E2/C2),0)</f>
        <v>5472</v>
      </c>
      <c r="H2" s="4">
        <f t="shared" ref="H2:H8" si="7">ROUND((E2/D2),0)</f>
        <v>4560</v>
      </c>
      <c r="I2" s="4">
        <f t="shared" ref="I2:I8" si="8">T2</f>
        <v>0</v>
      </c>
      <c r="J2" s="4">
        <f t="shared" ref="J2:J8" si="9">U2</f>
        <v>0</v>
      </c>
      <c r="K2" s="71"/>
      <c r="L2" s="71"/>
      <c r="M2" s="71"/>
      <c r="N2" s="71"/>
      <c r="O2" s="71">
        <v>0</v>
      </c>
      <c r="P2" s="71">
        <v>1119</v>
      </c>
      <c r="Q2" s="71">
        <f t="shared" ref="Q2:Q8" si="10">P2/1.2</f>
        <v>932.5</v>
      </c>
      <c r="R2" s="2">
        <v>6123000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1112</v>
      </c>
      <c r="C3" s="4">
        <f t="shared" si="2"/>
        <v>1334.3999999999999</v>
      </c>
      <c r="D3" s="4">
        <f t="shared" si="3"/>
        <v>1601.2799999999997</v>
      </c>
      <c r="E3" s="5">
        <f t="shared" si="4"/>
        <v>7900000</v>
      </c>
      <c r="F3" s="4">
        <f t="shared" si="5"/>
        <v>7104</v>
      </c>
      <c r="G3" s="4">
        <f t="shared" si="6"/>
        <v>5920</v>
      </c>
      <c r="H3" s="4">
        <f t="shared" si="7"/>
        <v>4934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1112</v>
      </c>
      <c r="R3" s="2">
        <v>7900000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>O4/1.2</f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ref="P5:P8" si="11">O5/1.2</f>
        <v>0</v>
      </c>
      <c r="Q5" s="71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si="11"/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si="11"/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ref="A9" si="12">N9</f>
        <v>0</v>
      </c>
      <c r="B9" s="4">
        <f t="shared" ref="B9" si="13">Q9</f>
        <v>0</v>
      </c>
      <c r="C9" s="4">
        <f t="shared" ref="C9" si="14">B9*1.2</f>
        <v>0</v>
      </c>
      <c r="D9" s="4">
        <f t="shared" ref="D9" si="15">C9*1.2</f>
        <v>0</v>
      </c>
      <c r="E9" s="5">
        <f t="shared" ref="E9" si="16">R9</f>
        <v>0</v>
      </c>
      <c r="F9" s="4" t="e">
        <f t="shared" ref="F9" si="17">ROUND((E9/B9),0)</f>
        <v>#DIV/0!</v>
      </c>
      <c r="G9" s="4" t="e">
        <f t="shared" ref="G9" si="18">ROUND((E9/C9),0)</f>
        <v>#DIV/0!</v>
      </c>
      <c r="H9" s="4" t="e">
        <f t="shared" ref="H9" si="19">ROUND((E9/D9),0)</f>
        <v>#DIV/0!</v>
      </c>
      <c r="I9" s="4">
        <f t="shared" ref="I9" si="20">T9</f>
        <v>0</v>
      </c>
      <c r="J9" s="4">
        <f t="shared" ref="J9" si="21">U9</f>
        <v>0</v>
      </c>
      <c r="K9" s="71"/>
      <c r="L9" s="71"/>
      <c r="M9" s="71"/>
      <c r="N9" s="71"/>
      <c r="O9" s="71">
        <v>0</v>
      </c>
      <c r="P9" s="71">
        <f t="shared" ref="P9" si="22">O9/1.2</f>
        <v>0</v>
      </c>
      <c r="Q9" s="71">
        <f t="shared" ref="Q9" si="23">P9/1.2</f>
        <v>0</v>
      </c>
      <c r="R9" s="2">
        <v>0</v>
      </c>
      <c r="S9" s="2"/>
      <c r="T9" s="2"/>
    </row>
    <row r="10" spans="1:35">
      <c r="A10" s="4">
        <f t="shared" ref="A10:A15" si="24">N10</f>
        <v>0</v>
      </c>
      <c r="B10" s="4">
        <f t="shared" ref="B10:B15" si="25">Q10</f>
        <v>0</v>
      </c>
      <c r="C10" s="4">
        <f t="shared" ref="C10:C15" si="26">B10*1.2</f>
        <v>0</v>
      </c>
      <c r="D10" s="4">
        <f t="shared" ref="D10:D15" si="27">C10*1.2</f>
        <v>0</v>
      </c>
      <c r="E10" s="5">
        <f t="shared" ref="E10:E15" si="28">R10</f>
        <v>0</v>
      </c>
      <c r="F10" s="4" t="e">
        <f t="shared" ref="F10:F15" si="29">ROUND((E10/B10),0)</f>
        <v>#DIV/0!</v>
      </c>
      <c r="G10" s="4" t="e">
        <f t="shared" ref="G10:G15" si="30">ROUND((E10/C10),0)</f>
        <v>#DIV/0!</v>
      </c>
      <c r="H10" s="4" t="e">
        <f t="shared" ref="H10:H15" si="31">ROUND((E10/D10),0)</f>
        <v>#DIV/0!</v>
      </c>
      <c r="I10" s="4">
        <f t="shared" ref="I10:I15" si="32">T10</f>
        <v>0</v>
      </c>
      <c r="J10" s="4">
        <f t="shared" ref="J10:J15" si="33">U10</f>
        <v>0</v>
      </c>
      <c r="K10" s="71"/>
      <c r="L10" s="71"/>
      <c r="M10" s="71"/>
      <c r="N10" s="71"/>
      <c r="O10" s="71">
        <v>0</v>
      </c>
      <c r="P10" s="71">
        <f t="shared" ref="P10:P13" si="34">O10/1.2</f>
        <v>0</v>
      </c>
      <c r="Q10" s="71">
        <f t="shared" ref="Q10:Q15" si="35">P10/1.2</f>
        <v>0</v>
      </c>
      <c r="R10" s="2">
        <v>0</v>
      </c>
      <c r="S10" s="2"/>
    </row>
    <row r="11" spans="1:35" ht="16.5">
      <c r="A11" s="4">
        <f t="shared" si="24"/>
        <v>0</v>
      </c>
      <c r="B11" s="4">
        <f t="shared" si="25"/>
        <v>0</v>
      </c>
      <c r="C11" s="4">
        <f t="shared" si="26"/>
        <v>0</v>
      </c>
      <c r="D11" s="4">
        <f t="shared" si="27"/>
        <v>0</v>
      </c>
      <c r="E11" s="5">
        <f t="shared" si="28"/>
        <v>0</v>
      </c>
      <c r="F11" s="4" t="e">
        <f t="shared" si="29"/>
        <v>#DIV/0!</v>
      </c>
      <c r="G11" s="4" t="e">
        <f t="shared" si="30"/>
        <v>#DIV/0!</v>
      </c>
      <c r="H11" s="4" t="e">
        <f t="shared" si="31"/>
        <v>#DIV/0!</v>
      </c>
      <c r="I11" s="4">
        <f t="shared" si="32"/>
        <v>0</v>
      </c>
      <c r="J11" s="4">
        <f t="shared" si="33"/>
        <v>0</v>
      </c>
      <c r="K11" s="71"/>
      <c r="L11" s="71"/>
      <c r="M11" s="71"/>
      <c r="N11" s="71"/>
      <c r="O11" s="71">
        <v>0</v>
      </c>
      <c r="P11" s="71">
        <f t="shared" si="34"/>
        <v>0</v>
      </c>
      <c r="Q11" s="71">
        <f t="shared" si="35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24"/>
        <v>0</v>
      </c>
      <c r="B12" s="4">
        <f t="shared" si="25"/>
        <v>0</v>
      </c>
      <c r="C12" s="4">
        <f t="shared" si="26"/>
        <v>0</v>
      </c>
      <c r="D12" s="4">
        <f t="shared" si="27"/>
        <v>0</v>
      </c>
      <c r="E12" s="5">
        <f t="shared" si="28"/>
        <v>0</v>
      </c>
      <c r="F12" s="4" t="e">
        <f t="shared" si="29"/>
        <v>#DIV/0!</v>
      </c>
      <c r="G12" s="4" t="e">
        <f t="shared" si="30"/>
        <v>#DIV/0!</v>
      </c>
      <c r="H12" s="4" t="e">
        <f t="shared" si="31"/>
        <v>#DIV/0!</v>
      </c>
      <c r="I12" s="4">
        <f t="shared" si="32"/>
        <v>0</v>
      </c>
      <c r="J12" s="4">
        <f t="shared" si="33"/>
        <v>0</v>
      </c>
      <c r="K12" s="71"/>
      <c r="L12" s="71"/>
      <c r="M12" s="71"/>
      <c r="N12" s="71"/>
      <c r="O12" s="71">
        <v>0</v>
      </c>
      <c r="P12" s="71">
        <f t="shared" si="34"/>
        <v>0</v>
      </c>
      <c r="Q12" s="71">
        <f t="shared" si="35"/>
        <v>0</v>
      </c>
      <c r="R12" s="2">
        <v>0</v>
      </c>
      <c r="S12" s="2"/>
      <c r="V12" s="68"/>
    </row>
    <row r="13" spans="1:35">
      <c r="A13" s="4">
        <f t="shared" si="24"/>
        <v>0</v>
      </c>
      <c r="B13" s="4">
        <f t="shared" si="25"/>
        <v>0</v>
      </c>
      <c r="C13" s="4">
        <f t="shared" si="26"/>
        <v>0</v>
      </c>
      <c r="D13" s="4">
        <f t="shared" si="27"/>
        <v>0</v>
      </c>
      <c r="E13" s="5">
        <f t="shared" si="28"/>
        <v>0</v>
      </c>
      <c r="F13" s="4" t="e">
        <f t="shared" si="29"/>
        <v>#DIV/0!</v>
      </c>
      <c r="G13" s="4" t="e">
        <f t="shared" si="30"/>
        <v>#DIV/0!</v>
      </c>
      <c r="H13" s="4" t="e">
        <f t="shared" si="31"/>
        <v>#DIV/0!</v>
      </c>
      <c r="I13" s="4">
        <f t="shared" si="32"/>
        <v>0</v>
      </c>
      <c r="J13" s="4">
        <f t="shared" si="33"/>
        <v>0</v>
      </c>
      <c r="K13" s="71"/>
      <c r="L13" s="71"/>
      <c r="M13" s="71"/>
      <c r="N13" s="71"/>
      <c r="O13" s="71">
        <v>0</v>
      </c>
      <c r="P13" s="71">
        <f t="shared" si="34"/>
        <v>0</v>
      </c>
      <c r="Q13" s="71">
        <f t="shared" si="35"/>
        <v>0</v>
      </c>
      <c r="R13" s="2">
        <v>0</v>
      </c>
      <c r="S13" s="2"/>
    </row>
    <row r="14" spans="1:35">
      <c r="A14" s="4">
        <f t="shared" si="24"/>
        <v>0</v>
      </c>
      <c r="B14" s="4">
        <f t="shared" si="25"/>
        <v>0</v>
      </c>
      <c r="C14" s="4">
        <f t="shared" si="26"/>
        <v>0</v>
      </c>
      <c r="D14" s="4">
        <f t="shared" si="27"/>
        <v>0</v>
      </c>
      <c r="E14" s="5">
        <f t="shared" si="28"/>
        <v>0</v>
      </c>
      <c r="F14" s="4" t="e">
        <f t="shared" si="29"/>
        <v>#DIV/0!</v>
      </c>
      <c r="G14" s="4" t="e">
        <f t="shared" si="30"/>
        <v>#DIV/0!</v>
      </c>
      <c r="H14" s="4" t="e">
        <f t="shared" si="31"/>
        <v>#DIV/0!</v>
      </c>
      <c r="I14" s="4">
        <f t="shared" si="32"/>
        <v>0</v>
      </c>
      <c r="J14" s="4">
        <f t="shared" si="33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35"/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5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36">N17</f>
        <v>0</v>
      </c>
      <c r="B17" s="4">
        <f t="shared" ref="B17:B19" si="37">Q17</f>
        <v>0</v>
      </c>
      <c r="C17" s="4">
        <f t="shared" ref="C17:C19" si="38">B17*1.2</f>
        <v>0</v>
      </c>
      <c r="D17" s="4">
        <f t="shared" ref="D17:D19" si="39">C17*1.2</f>
        <v>0</v>
      </c>
      <c r="E17" s="5">
        <f t="shared" ref="E17:E19" si="40">R17</f>
        <v>0</v>
      </c>
      <c r="F17" s="4" t="e">
        <f t="shared" ref="F17:F19" si="41">ROUND((E17/B17),0)</f>
        <v>#DIV/0!</v>
      </c>
      <c r="G17" s="4" t="e">
        <f t="shared" ref="G17:G19" si="42">ROUND((E17/C17),0)</f>
        <v>#DIV/0!</v>
      </c>
      <c r="H17" s="4" t="e">
        <f t="shared" ref="H17:H19" si="43">ROUND((E17/D17),0)</f>
        <v>#DIV/0!</v>
      </c>
      <c r="I17" s="4">
        <f t="shared" ref="I17:J19" si="44">T17</f>
        <v>0</v>
      </c>
      <c r="J17" s="4">
        <f t="shared" si="44"/>
        <v>0</v>
      </c>
      <c r="O17">
        <v>0</v>
      </c>
      <c r="P17">
        <f t="shared" ref="P17" si="45">O17/1.2</f>
        <v>0</v>
      </c>
      <c r="Q17">
        <f t="shared" ref="Q17:Q18" si="46">P17/1.2</f>
        <v>0</v>
      </c>
      <c r="R17" s="2">
        <v>0</v>
      </c>
      <c r="S17" s="2"/>
    </row>
    <row r="18" spans="1:19">
      <c r="A18" s="4">
        <f t="shared" si="36"/>
        <v>0</v>
      </c>
      <c r="B18" s="4">
        <f t="shared" si="37"/>
        <v>0</v>
      </c>
      <c r="C18" s="4">
        <f t="shared" si="38"/>
        <v>0</v>
      </c>
      <c r="D18" s="4">
        <f t="shared" si="39"/>
        <v>0</v>
      </c>
      <c r="E18" s="5">
        <f t="shared" si="40"/>
        <v>0</v>
      </c>
      <c r="F18" s="4" t="e">
        <f t="shared" si="41"/>
        <v>#DIV/0!</v>
      </c>
      <c r="G18" s="4" t="e">
        <f t="shared" si="42"/>
        <v>#DIV/0!</v>
      </c>
      <c r="H18" s="4" t="e">
        <f t="shared" si="43"/>
        <v>#DIV/0!</v>
      </c>
      <c r="I18" s="4">
        <f t="shared" si="44"/>
        <v>0</v>
      </c>
      <c r="J18" s="4">
        <f t="shared" si="44"/>
        <v>0</v>
      </c>
      <c r="O18">
        <v>0</v>
      </c>
      <c r="P18">
        <f>O18/1.2</f>
        <v>0</v>
      </c>
      <c r="Q18">
        <f t="shared" si="46"/>
        <v>0</v>
      </c>
      <c r="R18" s="2">
        <v>0</v>
      </c>
      <c r="S18" s="2"/>
    </row>
    <row r="19" spans="1:19">
      <c r="A19" s="4">
        <f t="shared" si="36"/>
        <v>0</v>
      </c>
      <c r="B19" s="4">
        <f t="shared" si="37"/>
        <v>0</v>
      </c>
      <c r="C19" s="4">
        <f t="shared" si="38"/>
        <v>0</v>
      </c>
      <c r="D19" s="4">
        <f t="shared" si="39"/>
        <v>0</v>
      </c>
      <c r="E19" s="5">
        <f t="shared" si="40"/>
        <v>0</v>
      </c>
      <c r="F19" s="4" t="e">
        <f t="shared" si="41"/>
        <v>#DIV/0!</v>
      </c>
      <c r="G19" s="4" t="e">
        <f t="shared" si="42"/>
        <v>#DIV/0!</v>
      </c>
      <c r="H19" s="4" t="e">
        <f t="shared" si="43"/>
        <v>#DIV/0!</v>
      </c>
      <c r="I19" s="4">
        <f t="shared" si="44"/>
        <v>0</v>
      </c>
      <c r="J19" s="4">
        <f t="shared" si="44"/>
        <v>0</v>
      </c>
      <c r="O19" s="71">
        <v>0</v>
      </c>
      <c r="P19" s="71">
        <f>O19/1.2</f>
        <v>0</v>
      </c>
      <c r="Q19" s="71">
        <f t="shared" ref="Q19" si="47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zoomScale="115" zoomScaleNormal="115" workbookViewId="0">
      <selection activeCell="F7" sqref="F7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9" sqref="H9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Sale plan</vt:lpstr>
      <vt:lpstr>Calculation</vt:lpstr>
      <vt:lpstr>20-20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2024-06-26T10:17:05Z</dcterms:modified>
</cp:coreProperties>
</file>